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01-02-02-001\経理\インボイス関連\"/>
    </mc:Choice>
  </mc:AlternateContent>
  <xr:revisionPtr revIDLastSave="0" documentId="13_ncr:1_{8B469ED3-7A2A-4A2C-97D2-5B4BC8EE7B6F}" xr6:coauthVersionLast="47" xr6:coauthVersionMax="47" xr10:uidLastSave="{00000000-0000-0000-0000-000000000000}"/>
  <bookViews>
    <workbookView xWindow="-120" yWindow="-120" windowWidth="29040" windowHeight="15840" tabRatio="848" xr2:uid="{00000000-000D-0000-FFFF-FFFF00000000}"/>
  </bookViews>
  <sheets>
    <sheet name="支出決議書(税込) 入力用" sheetId="53" r:id="rId1"/>
    <sheet name="支出決議書(税込) 【入力例】" sheetId="4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3" l="1"/>
  <c r="AA26" i="53"/>
  <c r="AA27" i="53"/>
  <c r="AA28" i="53"/>
  <c r="AA29" i="53"/>
  <c r="AA30" i="53"/>
  <c r="AA35" i="53"/>
  <c r="AA27" i="42"/>
  <c r="AA26" i="42"/>
  <c r="P20" i="42" s="1"/>
  <c r="P20" i="53" l="1"/>
  <c r="Z37" i="53"/>
  <c r="M37" i="53"/>
  <c r="AA34" i="53"/>
  <c r="AA33" i="53"/>
  <c r="AA32" i="53"/>
  <c r="AA31" i="53"/>
  <c r="N37" i="53"/>
  <c r="AA37" i="53" s="1"/>
  <c r="N36" i="53"/>
  <c r="AA33" i="42"/>
  <c r="N38" i="53" l="1"/>
  <c r="AA36" i="53"/>
  <c r="AA38" i="53" s="1"/>
  <c r="AA32" i="42" l="1"/>
  <c r="AA35" i="42"/>
  <c r="AA34" i="42"/>
  <c r="AA31" i="42"/>
  <c r="AA30" i="42"/>
  <c r="AA29" i="42"/>
  <c r="AA28" i="42"/>
  <c r="M37" i="42" l="1"/>
  <c r="Z37" i="42"/>
  <c r="N36" i="42"/>
  <c r="AA36" i="42" s="1"/>
  <c r="N37" i="42"/>
  <c r="AA37" i="42" s="1"/>
  <c r="AA38" i="42" l="1"/>
  <c r="N38" i="42"/>
  <c r="L8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3899</author>
    <author>3898</author>
  </authors>
  <commentList>
    <comment ref="D8" authorId="0" shapeId="0" xr:uid="{0BE07753-6D2B-45CF-80B3-07E6EE408680}">
      <text>
        <r>
          <rPr>
            <sz val="9"/>
            <color indexed="81"/>
            <rFont val="MS P ゴシック"/>
            <family val="3"/>
            <charset val="128"/>
          </rPr>
          <t>リスト選択or
直接入力</t>
        </r>
      </text>
    </comment>
    <comment ref="P20" authorId="0" shapeId="0" xr:uid="{D3DCE114-3434-41FD-9B56-629B599AEF60}">
      <text>
        <r>
          <rPr>
            <sz val="9"/>
            <color indexed="81"/>
            <rFont val="MS P ゴシック"/>
            <family val="3"/>
            <charset val="128"/>
          </rPr>
          <t>自動計算します</t>
        </r>
      </text>
    </comment>
    <comment ref="AA25" authorId="0" shapeId="0" xr:uid="{5C6691BF-36C6-4230-B4BD-C745E5195698}">
      <text>
        <r>
          <rPr>
            <sz val="9"/>
            <color indexed="81"/>
            <rFont val="MS P ゴシック"/>
            <family val="3"/>
            <charset val="128"/>
          </rPr>
          <t>数量×単価で自動計算しますが、
数量・単価がなく一式などの場合は
直接入力</t>
        </r>
      </text>
    </comment>
    <comment ref="AG25" authorId="0" shapeId="0" xr:uid="{552239A9-E59A-495C-922E-710C36210D3F}">
      <text>
        <r>
          <rPr>
            <sz val="9"/>
            <color indexed="81"/>
            <rFont val="MS P ゴシック"/>
            <family val="3"/>
            <charset val="128"/>
          </rPr>
          <t xml:space="preserve">税区分を
リスト選択
</t>
        </r>
      </text>
    </comment>
    <comment ref="G36" authorId="1" shapeId="0" xr:uid="{62FDE3F6-6DBA-4783-A9C6-6E8741E0F427}">
      <text>
        <r>
          <rPr>
            <sz val="9"/>
            <color indexed="81"/>
            <rFont val="MS P ゴシック"/>
            <family val="3"/>
            <charset val="128"/>
          </rPr>
          <t>税区分の入力により、
税率ごとに自動計算します</t>
        </r>
      </text>
    </comment>
    <comment ref="AF41" authorId="1" shapeId="0" xr:uid="{5363479E-23DA-4569-9DBF-D3B6684C1103}">
      <text>
        <r>
          <rPr>
            <sz val="9"/>
            <color indexed="81"/>
            <rFont val="MS P ゴシック"/>
            <family val="3"/>
            <charset val="128"/>
          </rPr>
          <t>ご案内文の宛名に記載の
当会管理の【事業所コード】を入力</t>
        </r>
      </text>
    </comment>
    <comment ref="D42" authorId="0" shapeId="0" xr:uid="{48A0FCE9-4CD7-4500-A7B3-9020DEFB63E3}">
      <text>
        <r>
          <rPr>
            <sz val="9"/>
            <color indexed="81"/>
            <rFont val="MS P ゴシック"/>
            <family val="3"/>
            <charset val="128"/>
          </rPr>
          <t>請求日・郵便番号・住所・会社名等・
適格請求書発行事業者登録番号・
振込先口座を直接入力</t>
        </r>
      </text>
    </comment>
  </commentList>
</comments>
</file>

<file path=xl/sharedStrings.xml><?xml version="1.0" encoding="utf-8"?>
<sst xmlns="http://schemas.openxmlformats.org/spreadsheetml/2006/main" count="239" uniqueCount="116">
  <si>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</si>
  <si>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</si>
  <si>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</si>
  <si>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数量</t>
    <rPh sb="0" eb="2">
      <t>スウリョウ</t>
    </rPh>
    <phoneticPr fontId="1"/>
  </si>
  <si>
    <t>年度</t>
    <rPh sb="0" eb="2">
      <t>ネンド</t>
    </rPh>
    <phoneticPr fontId="1"/>
  </si>
  <si>
    <t>事務長</t>
    <rPh sb="0" eb="3">
      <t>ジムチョウ</t>
    </rPh>
    <phoneticPr fontId="1"/>
  </si>
  <si>
    <t>令和</t>
    <rPh sb="0" eb="2">
      <t>レイワ</t>
    </rPh>
    <phoneticPr fontId="1"/>
  </si>
  <si>
    <t>支　出　決　議　書</t>
    <rPh sb="0" eb="1">
      <t>シ</t>
    </rPh>
    <rPh sb="2" eb="3">
      <t>デ</t>
    </rPh>
    <rPh sb="4" eb="5">
      <t>ケツ</t>
    </rPh>
    <rPh sb="6" eb="7">
      <t>ギ</t>
    </rPh>
    <rPh sb="8" eb="9">
      <t>ショ</t>
    </rPh>
    <phoneticPr fontId="1"/>
  </si>
  <si>
    <t>担当者</t>
    <rPh sb="0" eb="3">
      <t>タントウシャ</t>
    </rPh>
    <phoneticPr fontId="1"/>
  </si>
  <si>
    <t>総務部長</t>
    <rPh sb="0" eb="2">
      <t>ソウム</t>
    </rPh>
    <rPh sb="2" eb="4">
      <t>ブチョウ</t>
    </rPh>
    <phoneticPr fontId="1"/>
  </si>
  <si>
    <t>経理部長</t>
    <rPh sb="0" eb="2">
      <t>ケイリ</t>
    </rPh>
    <rPh sb="2" eb="4">
      <t>ブチョウ</t>
    </rPh>
    <phoneticPr fontId="1"/>
  </si>
  <si>
    <t>部　長</t>
    <rPh sb="0" eb="1">
      <t>ブ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</si>
  <si>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</si>
  <si>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係　長</t>
    <rPh sb="0" eb="1">
      <t>カカリ</t>
    </rPh>
    <rPh sb="2" eb="3">
      <t>ナガ</t>
    </rPh>
    <phoneticPr fontId="1"/>
  </si>
  <si>
    <t>理 事 長</t>
    <rPh sb="0" eb="1">
      <t>リ</t>
    </rPh>
    <rPh sb="2" eb="3">
      <t>コト</t>
    </rPh>
    <rPh sb="4" eb="5">
      <t>ナガ</t>
    </rPh>
    <phoneticPr fontId="1"/>
  </si>
  <si>
    <t>会　 長</t>
    <rPh sb="0" eb="1">
      <t>カイ</t>
    </rPh>
    <rPh sb="3" eb="4">
      <t>ナガ</t>
    </rPh>
    <phoneticPr fontId="1"/>
  </si>
  <si>
    <t>支払
方法</t>
    <rPh sb="0" eb="2">
      <t>シハライ</t>
    </rPh>
    <rPh sb="3" eb="5">
      <t>ホウホウ</t>
    </rPh>
    <phoneticPr fontId="1"/>
  </si>
  <si>
    <t>会計区分</t>
    <rPh sb="0" eb="2">
      <t>カイケイ</t>
    </rPh>
    <rPh sb="2" eb="4">
      <t>クブン</t>
    </rPh>
    <phoneticPr fontId="1"/>
  </si>
  <si>
    <t>大 科 目</t>
    <rPh sb="0" eb="1">
      <t>ダイ</t>
    </rPh>
    <rPh sb="2" eb="3">
      <t>カ</t>
    </rPh>
    <rPh sb="4" eb="5">
      <t>メ</t>
    </rPh>
    <phoneticPr fontId="1"/>
  </si>
  <si>
    <t>中 科 目</t>
    <rPh sb="0" eb="1">
      <t>ナカ</t>
    </rPh>
    <rPh sb="2" eb="3">
      <t>カ</t>
    </rPh>
    <rPh sb="4" eb="5">
      <t>メ</t>
    </rPh>
    <phoneticPr fontId="1"/>
  </si>
  <si>
    <t>監査</t>
    <rPh sb="0" eb="2">
      <t>カンサ</t>
    </rPh>
    <phoneticPr fontId="1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</si>
  <si>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1"/>
  </si>
  <si>
    <t>病院特別会計</t>
    <rPh sb="0" eb="2">
      <t>ビョウイン</t>
    </rPh>
    <rPh sb="2" eb="4">
      <t>トクベツ</t>
    </rPh>
    <rPh sb="4" eb="6">
      <t>カイケイ</t>
    </rPh>
    <phoneticPr fontId="1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</si>
  <si>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1"/>
  </si>
  <si>
    <t>課</t>
    <rPh sb="0" eb="1">
      <t>カ</t>
    </rPh>
    <phoneticPr fontId="1"/>
  </si>
  <si>
    <t>非</t>
    <rPh sb="0" eb="1">
      <t>ヒ</t>
    </rPh>
    <phoneticPr fontId="1"/>
  </si>
  <si>
    <t>一 般 会 計</t>
    <rPh sb="0" eb="1">
      <t>イッ</t>
    </rPh>
    <rPh sb="2" eb="3">
      <t>ハン</t>
    </rPh>
    <rPh sb="4" eb="5">
      <t>カイ</t>
    </rPh>
    <rPh sb="6" eb="7">
      <t>ケイ</t>
    </rPh>
    <phoneticPr fontId="1"/>
  </si>
  <si>
    <t>支店</t>
    <rPh sb="0" eb="2">
      <t>シテン</t>
    </rPh>
    <phoneticPr fontId="1"/>
  </si>
  <si>
    <r>
      <t>単価</t>
    </r>
    <r>
      <rPr>
        <sz val="9"/>
        <color rgb="FF0070C0"/>
        <rFont val="ＭＳ 明朝"/>
        <family val="1"/>
        <charset val="128"/>
      </rPr>
      <t xml:space="preserve">(円) </t>
    </r>
    <rPh sb="0" eb="2">
      <t>タンカ</t>
    </rPh>
    <rPh sb="3" eb="4">
      <t>エン</t>
    </rPh>
    <phoneticPr fontId="1"/>
  </si>
  <si>
    <t>備 考</t>
    <rPh sb="0" eb="1">
      <t>ビ</t>
    </rPh>
    <rPh sb="2" eb="3">
      <t>コウ</t>
    </rPh>
    <phoneticPr fontId="1"/>
  </si>
  <si>
    <t>上記金額を請求します。</t>
    <rPh sb="0" eb="2">
      <t>ジョウキ</t>
    </rPh>
    <rPh sb="2" eb="4">
      <t>キンガク</t>
    </rPh>
    <rPh sb="5" eb="7">
      <t>セイキュウ</t>
    </rPh>
    <phoneticPr fontId="1"/>
  </si>
  <si>
    <r>
      <rPr>
        <b/>
        <sz val="12"/>
        <color rgb="FF0070C0"/>
        <rFont val="ＭＳ Ｐ明朝"/>
        <family val="1"/>
        <charset val="128"/>
      </rPr>
      <t>一般社団法人</t>
    </r>
    <r>
      <rPr>
        <b/>
        <sz val="14"/>
        <color rgb="FF0070C0"/>
        <rFont val="ＭＳ Ｐ明朝"/>
        <family val="1"/>
        <charset val="128"/>
      </rPr>
      <t>新潟県労働衛生医学協会　</t>
    </r>
    <r>
      <rPr>
        <b/>
        <sz val="12"/>
        <color rgb="FF0070C0"/>
        <rFont val="ＭＳ Ｐ明朝"/>
        <family val="1"/>
        <charset val="128"/>
      </rPr>
      <t>御中</t>
    </r>
    <rPh sb="18" eb="20">
      <t>オンチュウ</t>
    </rPh>
    <phoneticPr fontId="1"/>
  </si>
  <si>
    <t>請求者</t>
    <rPh sb="0" eb="2">
      <t>セイキュウ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</si>
  <si>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</si>
  <si>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</si>
  <si>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事業所コード　</t>
    <rPh sb="0" eb="3">
      <t>ジギョウショ</t>
    </rPh>
    <phoneticPr fontId="1"/>
  </si>
  <si>
    <t>発　議</t>
    <rPh sb="0" eb="1">
      <t>ハツ</t>
    </rPh>
    <rPh sb="2" eb="3">
      <t>ギ</t>
    </rPh>
    <phoneticPr fontId="1"/>
  </si>
  <si>
    <t>口座番号</t>
    <phoneticPr fontId="1"/>
  </si>
  <si>
    <t>普 ・ 当</t>
    <rPh sb="0" eb="1">
      <t>フ</t>
    </rPh>
    <rPh sb="4" eb="5">
      <t>トウ</t>
    </rPh>
    <phoneticPr fontId="1"/>
  </si>
  <si>
    <t>一般社団法人新潟県労働衛生医学協会　会長　佐藤幸示</t>
    <rPh sb="18" eb="20">
      <t>カイチョウ</t>
    </rPh>
    <rPh sb="21" eb="23">
      <t>サトウ</t>
    </rPh>
    <rPh sb="23" eb="25">
      <t>コウジ</t>
    </rPh>
    <phoneticPr fontId="1"/>
  </si>
  <si>
    <t>【振込先口座】　</t>
    <phoneticPr fontId="1"/>
  </si>
  <si>
    <t>中科目</t>
    <rPh sb="0" eb="1">
      <t>チュウ</t>
    </rPh>
    <rPh sb="1" eb="3">
      <t>カモク</t>
    </rPh>
    <phoneticPr fontId="1"/>
  </si>
  <si>
    <t>￥</t>
  </si>
  <si>
    <t>特 別 会 計</t>
    <phoneticPr fontId="1"/>
  </si>
  <si>
    <t>支出区分</t>
    <phoneticPr fontId="1"/>
  </si>
  <si>
    <t>請　 求　 書</t>
    <rPh sb="0" eb="1">
      <t>ショウ</t>
    </rPh>
    <rPh sb="3" eb="4">
      <t>モトム</t>
    </rPh>
    <rPh sb="6" eb="7">
      <t>ショ</t>
    </rPh>
    <phoneticPr fontId="1"/>
  </si>
  <si>
    <t>〒</t>
    <phoneticPr fontId="1"/>
  </si>
  <si>
    <t>－</t>
    <phoneticPr fontId="1"/>
  </si>
  <si>
    <t>㊞</t>
    <phoneticPr fontId="1"/>
  </si>
  <si>
    <t>￥</t>
    <phoneticPr fontId="1"/>
  </si>
  <si>
    <t>税区分</t>
    <rPh sb="0" eb="1">
      <t>ゼイ</t>
    </rPh>
    <rPh sb="1" eb="3">
      <t>クブン</t>
    </rPh>
    <phoneticPr fontId="1"/>
  </si>
  <si>
    <r>
      <rPr>
        <sz val="10.5"/>
        <color rgb="FF0070C0"/>
        <rFont val="ＭＳ Ｐ明朝"/>
        <family val="1"/>
        <charset val="128"/>
      </rPr>
      <t>一般社団法人</t>
    </r>
    <r>
      <rPr>
        <sz val="12"/>
        <color rgb="FF0070C0"/>
        <rFont val="ＭＳ Ｐ明朝"/>
        <family val="1"/>
        <charset val="128"/>
      </rPr>
      <t>新潟県労働衛生医学協会</t>
    </r>
    <phoneticPr fontId="1"/>
  </si>
  <si>
    <t>事業費</t>
    <rPh sb="2" eb="3">
      <t>ヒ</t>
    </rPh>
    <phoneticPr fontId="1"/>
  </si>
  <si>
    <t>管理費</t>
    <rPh sb="0" eb="3">
      <t>カンリヒ</t>
    </rPh>
    <phoneticPr fontId="1"/>
  </si>
  <si>
    <t>臨時雇賃金</t>
  </si>
  <si>
    <t>役員報酬</t>
    <rPh sb="0" eb="2">
      <t>ヤクイン</t>
    </rPh>
    <rPh sb="2" eb="4">
      <t>ホウシュウ</t>
    </rPh>
    <phoneticPr fontId="2"/>
  </si>
  <si>
    <t>法定福利費</t>
  </si>
  <si>
    <t>厚生費</t>
  </si>
  <si>
    <t>薬品費</t>
  </si>
  <si>
    <t>診療材料費</t>
  </si>
  <si>
    <t>給食材料費</t>
  </si>
  <si>
    <t>旅費交通費</t>
  </si>
  <si>
    <t>通信運搬費</t>
  </si>
  <si>
    <t>車両費</t>
  </si>
  <si>
    <t>委託費</t>
  </si>
  <si>
    <t>修繕費</t>
  </si>
  <si>
    <t>消耗品費</t>
  </si>
  <si>
    <t>図書印刷費</t>
  </si>
  <si>
    <t>光熱水費</t>
  </si>
  <si>
    <t>渉外費</t>
  </si>
  <si>
    <t>租税公課</t>
  </si>
  <si>
    <t>教育研修費</t>
  </si>
  <si>
    <t>広報普及費</t>
  </si>
  <si>
    <t>講習会開催費</t>
  </si>
  <si>
    <t>会議費</t>
  </si>
  <si>
    <t>雑費</t>
  </si>
  <si>
    <t>給与手当</t>
  </si>
  <si>
    <t>退職金</t>
  </si>
  <si>
    <t>借用及損料</t>
  </si>
  <si>
    <t>支払寄付金</t>
  </si>
  <si>
    <t>患者外給食材料費</t>
  </si>
  <si>
    <t>土地取得支出</t>
    <rPh sb="0" eb="2">
      <t>トチ</t>
    </rPh>
    <rPh sb="2" eb="4">
      <t>シュトク</t>
    </rPh>
    <rPh sb="4" eb="5">
      <t>シ</t>
    </rPh>
    <rPh sb="5" eb="6">
      <t>デ</t>
    </rPh>
    <phoneticPr fontId="2"/>
  </si>
  <si>
    <t>構築物取得支出</t>
    <rPh sb="0" eb="3">
      <t>コウチクブツ</t>
    </rPh>
    <rPh sb="3" eb="5">
      <t>シュトク</t>
    </rPh>
    <rPh sb="5" eb="6">
      <t>シ</t>
    </rPh>
    <rPh sb="6" eb="7">
      <t>デ</t>
    </rPh>
    <phoneticPr fontId="2"/>
  </si>
  <si>
    <t>医療機器取得支出</t>
    <rPh sb="0" eb="2">
      <t>イリョウ</t>
    </rPh>
    <rPh sb="2" eb="4">
      <t>キキ</t>
    </rPh>
    <rPh sb="4" eb="6">
      <t>シュトク</t>
    </rPh>
    <rPh sb="6" eb="7">
      <t>シ</t>
    </rPh>
    <rPh sb="7" eb="8">
      <t>デ</t>
    </rPh>
    <phoneticPr fontId="2"/>
  </si>
  <si>
    <t>車両運搬具取得支出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8">
      <t>シ</t>
    </rPh>
    <rPh sb="8" eb="9">
      <t>デ</t>
    </rPh>
    <phoneticPr fontId="2"/>
  </si>
  <si>
    <t>什器備品取得支出</t>
    <rPh sb="0" eb="2">
      <t>ジュウキ</t>
    </rPh>
    <rPh sb="2" eb="4">
      <t>ビヒン</t>
    </rPh>
    <rPh sb="4" eb="6">
      <t>シュトク</t>
    </rPh>
    <rPh sb="6" eb="7">
      <t>シ</t>
    </rPh>
    <rPh sb="7" eb="8">
      <t>デ</t>
    </rPh>
    <phoneticPr fontId="2"/>
  </si>
  <si>
    <t>ソフトウェア資産取得支出</t>
    <rPh sb="6" eb="8">
      <t>シサン</t>
    </rPh>
    <rPh sb="8" eb="10">
      <t>シュトク</t>
    </rPh>
    <rPh sb="10" eb="11">
      <t>シ</t>
    </rPh>
    <rPh sb="11" eb="12">
      <t>デ</t>
    </rPh>
    <phoneticPr fontId="2"/>
  </si>
  <si>
    <t>建物等取得支出</t>
    <rPh sb="0" eb="2">
      <t>タテモノ</t>
    </rPh>
    <rPh sb="2" eb="3">
      <t>トウ</t>
    </rPh>
    <rPh sb="3" eb="5">
      <t>シュトク</t>
    </rPh>
    <rPh sb="5" eb="6">
      <t>シ</t>
    </rPh>
    <rPh sb="6" eb="7">
      <t>デ</t>
    </rPh>
    <phoneticPr fontId="2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</si>
  <si>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1"/>
  </si>
  <si>
    <t>第四北越</t>
    <rPh sb="0" eb="2">
      <t>ダイシ</t>
    </rPh>
    <rPh sb="2" eb="4">
      <t>ホクエツ</t>
    </rPh>
    <phoneticPr fontId="1"/>
  </si>
  <si>
    <t>銀行</t>
    <phoneticPr fontId="1"/>
  </si>
  <si>
    <t>白山</t>
    <rPh sb="0" eb="2">
      <t>ハクサン</t>
    </rPh>
    <phoneticPr fontId="1"/>
  </si>
  <si>
    <t>0222002</t>
    <phoneticPr fontId="1"/>
  </si>
  <si>
    <t>新潟市中央区川岸町１丁目３９番地の５</t>
    <rPh sb="0" eb="18">
      <t>ニイガタシ</t>
    </rPh>
    <phoneticPr fontId="1"/>
  </si>
  <si>
    <t>一般社団法人新潟県労働衛生医学協会</t>
    <rPh sb="0" eb="17">
      <t>イッパン</t>
    </rPh>
    <phoneticPr fontId="1"/>
  </si>
  <si>
    <t>検査食代</t>
    <rPh sb="0" eb="2">
      <t>ケンサ</t>
    </rPh>
    <rPh sb="2" eb="3">
      <t>ショク</t>
    </rPh>
    <rPh sb="3" eb="4">
      <t>ダイ</t>
    </rPh>
    <phoneticPr fontId="1"/>
  </si>
  <si>
    <t>人間ドック受診料</t>
    <rPh sb="0" eb="2">
      <t>ニンゲン</t>
    </rPh>
    <rPh sb="5" eb="7">
      <t>ジュシン</t>
    </rPh>
    <rPh sb="7" eb="8">
      <t>リョウ</t>
    </rPh>
    <phoneticPr fontId="1"/>
  </si>
  <si>
    <t>5</t>
    <phoneticPr fontId="1"/>
  </si>
  <si>
    <r>
      <t>　現 金
　銀 行</t>
    </r>
    <r>
      <rPr>
        <sz val="10"/>
        <color rgb="FF0070C0"/>
        <rFont val="ＭＳ 明朝"/>
        <family val="1"/>
        <charset val="128"/>
      </rPr>
      <t>　</t>
    </r>
    <rPh sb="1" eb="2">
      <t>ゲン</t>
    </rPh>
    <rPh sb="3" eb="4">
      <t>キン</t>
    </rPh>
    <rPh sb="6" eb="7">
      <t>ギン</t>
    </rPh>
    <rPh sb="8" eb="9">
      <t>ギョウ</t>
    </rPh>
    <phoneticPr fontId="1"/>
  </si>
  <si>
    <t>登録番号</t>
    <rPh sb="0" eb="4">
      <t>トウロクバンゴウ</t>
    </rPh>
    <phoneticPr fontId="1"/>
  </si>
  <si>
    <t>T</t>
    <phoneticPr fontId="1"/>
  </si>
  <si>
    <t>9</t>
    <phoneticPr fontId="1"/>
  </si>
  <si>
    <t>1</t>
    <phoneticPr fontId="1"/>
  </si>
  <si>
    <t>0</t>
    <phoneticPr fontId="1"/>
  </si>
  <si>
    <t>◆ 請求者は太線内の事項について記載してください。</t>
    <rPh sb="2" eb="4">
      <t>セイキュウ</t>
    </rPh>
    <rPh sb="4" eb="5">
      <t>シャ</t>
    </rPh>
    <rPh sb="6" eb="8">
      <t>フトセン</t>
    </rPh>
    <rPh sb="8" eb="9">
      <t>ナイ</t>
    </rPh>
    <rPh sb="10" eb="12">
      <t>ジコウ</t>
    </rPh>
    <rPh sb="16" eb="18">
      <t>キサイ</t>
    </rPh>
    <phoneticPr fontId="1"/>
  </si>
  <si>
    <t>合　　計　</t>
    <rPh sb="0" eb="1">
      <t>ゴウ</t>
    </rPh>
    <rPh sb="3" eb="4">
      <t>ケイ</t>
    </rPh>
    <phoneticPr fontId="1"/>
  </si>
  <si>
    <t>口座名義　</t>
    <phoneticPr fontId="1"/>
  </si>
  <si>
    <t>品　　名　　等</t>
    <rPh sb="0" eb="1">
      <t>シナ</t>
    </rPh>
    <rPh sb="3" eb="4">
      <t>ナ</t>
    </rPh>
    <rPh sb="6" eb="7">
      <t>トウ</t>
    </rPh>
    <phoneticPr fontId="1"/>
  </si>
  <si>
    <t>月日</t>
    <rPh sb="0" eb="2">
      <t>ガッピ</t>
    </rPh>
    <phoneticPr fontId="1"/>
  </si>
  <si>
    <t>10％対象(税込)</t>
    <rPh sb="3" eb="5">
      <t>タイショウ</t>
    </rPh>
    <rPh sb="5" eb="9">
      <t>ゼイコミ</t>
    </rPh>
    <phoneticPr fontId="1"/>
  </si>
  <si>
    <r>
      <t>金額</t>
    </r>
    <r>
      <rPr>
        <sz val="9"/>
        <color rgb="FF0070C0"/>
        <rFont val="ＭＳ 明朝"/>
        <family val="1"/>
        <charset val="128"/>
      </rPr>
      <t xml:space="preserve">(円) </t>
    </r>
    <r>
      <rPr>
        <b/>
        <sz val="9"/>
        <color rgb="FF0070C0"/>
        <rFont val="ＭＳ 明朝"/>
        <family val="1"/>
        <charset val="128"/>
      </rPr>
      <t>(税込)</t>
    </r>
    <r>
      <rPr>
        <b/>
        <sz val="12"/>
        <color rgb="FF0070C0"/>
        <rFont val="ＭＳ 明朝"/>
        <family val="1"/>
        <charset val="128"/>
      </rPr>
      <t xml:space="preserve"> </t>
    </r>
    <rPh sb="0" eb="2">
      <t>キンガク</t>
    </rPh>
    <rPh sb="2" eb="5">
      <t>｢エン｣</t>
    </rPh>
    <rPh sb="6" eb="10">
      <t>ゼイコミ</t>
    </rPh>
    <phoneticPr fontId="1"/>
  </si>
  <si>
    <t>(内　消費税)</t>
    <rPh sb="1" eb="2">
      <t>ウチ</t>
    </rPh>
    <rPh sb="3" eb="6">
      <t>ショウヒゼイ</t>
    </rPh>
    <phoneticPr fontId="1"/>
  </si>
  <si>
    <t>軽減 8%</t>
    <phoneticPr fontId="1"/>
  </si>
  <si>
    <t>0</t>
    <phoneticPr fontId="1"/>
  </si>
  <si>
    <t>1</t>
    <phoneticPr fontId="1"/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</si>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</sst>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#,##0\ \-;[Red]#,##0\ \-"/>
    <numFmt numFmtId="178" formatCode="#,##0;[Red]#,##0"/>
    <numFmt numFmtId="179" formatCode="0;[Red]0"/>
    <numFmt numFmtId="180" formatCode="m/d;@"/>
    <numFmt numFmtId="183" formatCode="#,##0;[Red]&quot;△ &quot;#,##0"/>
    <numFmt numFmtId="187" formatCode="#,##0\ \-;[Red]&quot;△ &quot;#,##0\ \-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name val="Meiryo UI"/>
      <family val="3"/>
      <charset val="128"/>
    </font>
    <font>
      <sz val="11"/>
      <color rgb="FF0070C0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8"/>
      <name val="Meiryo UI"/>
      <family val="3"/>
      <charset val="128"/>
    </font>
    <font>
      <sz val="14"/>
      <color rgb="FF0070C0"/>
      <name val="ＭＳ 明朝"/>
      <family val="1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16"/>
      <color rgb="FF0070C0"/>
      <name val="ＭＳ 明朝"/>
      <family val="1"/>
      <charset val="128"/>
    </font>
    <font>
      <sz val="18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rgb="FF0070C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4"/>
      <name val="Meiryo UI"/>
      <family val="3"/>
      <charset val="128"/>
    </font>
    <font>
      <sz val="12"/>
      <color rgb="FF3C1E05"/>
      <name val="ＭＳ 明朝"/>
      <family val="1"/>
      <charset val="128"/>
    </font>
    <font>
      <sz val="12"/>
      <color rgb="FF3C1E05"/>
      <name val="Meiryo UI"/>
      <family val="3"/>
      <charset val="128"/>
    </font>
    <font>
      <sz val="14"/>
      <name val="ＭＳ 明朝"/>
      <family val="1"/>
      <charset val="128"/>
    </font>
    <font>
      <sz val="12"/>
      <color rgb="FF0070C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20"/>
      <name val="Meiryo UI"/>
      <family val="3"/>
      <charset val="128"/>
    </font>
    <font>
      <b/>
      <sz val="20"/>
      <name val="Meiryo UI"/>
      <family val="3"/>
      <charset val="128"/>
    </font>
    <font>
      <sz val="9"/>
      <name val="Meiryo UI"/>
      <family val="3"/>
      <charset val="128"/>
    </font>
    <font>
      <b/>
      <sz val="14"/>
      <color rgb="FF0070C0"/>
      <name val="ＭＳ 明朝"/>
      <family val="1"/>
      <charset val="128"/>
    </font>
    <font>
      <sz val="12"/>
      <color theme="4"/>
      <name val="ＭＳ 明朝"/>
      <family val="1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ＭＳ 明朝"/>
      <family val="1"/>
      <charset val="128"/>
    </font>
    <font>
      <sz val="10"/>
      <color rgb="FFFF0000"/>
      <name val="Meiryo UI"/>
      <family val="3"/>
      <charset val="128"/>
    </font>
    <font>
      <b/>
      <sz val="9"/>
      <color rgb="FF0070C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0.5"/>
      <name val="Meiryo UI"/>
      <family val="3"/>
      <charset val="128"/>
    </font>
    <font>
      <sz val="10.5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"/>
      <color theme="5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dashed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dashed">
        <color theme="4"/>
      </bottom>
      <diagonal/>
    </border>
    <border>
      <left style="thin">
        <color theme="4"/>
      </left>
      <right style="dashed">
        <color theme="4"/>
      </right>
      <top style="thin">
        <color theme="4"/>
      </top>
      <bottom style="thin">
        <color theme="4"/>
      </bottom>
      <diagonal/>
    </border>
    <border>
      <left style="dashed">
        <color theme="4"/>
      </left>
      <right style="dashed">
        <color theme="4"/>
      </right>
      <top style="thin">
        <color theme="4"/>
      </top>
      <bottom style="thin">
        <color theme="4"/>
      </bottom>
      <diagonal/>
    </border>
    <border>
      <left style="dashed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 style="thin">
        <color theme="4"/>
      </top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thin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dashed">
        <color theme="4"/>
      </top>
      <bottom/>
      <diagonal/>
    </border>
    <border>
      <left/>
      <right/>
      <top style="dashed">
        <color theme="4"/>
      </top>
      <bottom/>
      <diagonal/>
    </border>
    <border>
      <left/>
      <right style="medium">
        <color theme="4"/>
      </right>
      <top style="dashed">
        <color theme="4"/>
      </top>
      <bottom/>
      <diagonal/>
    </border>
    <border>
      <left/>
      <right/>
      <top style="thin">
        <color theme="4"/>
      </top>
      <bottom style="dotted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 style="dashed">
        <color theme="4"/>
      </bottom>
      <diagonal/>
    </border>
    <border>
      <left/>
      <right style="thin">
        <color theme="4"/>
      </right>
      <top/>
      <bottom style="dashed">
        <color theme="4"/>
      </bottom>
      <diagonal/>
    </border>
    <border>
      <left/>
      <right/>
      <top style="dashed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26" fillId="0" borderId="0" xfId="0" applyFont="1">
      <alignment vertical="center"/>
    </xf>
    <xf numFmtId="0" fontId="26" fillId="0" borderId="28" xfId="0" applyFont="1" applyBorder="1">
      <alignment vertical="center"/>
    </xf>
    <xf numFmtId="0" fontId="26" fillId="0" borderId="31" xfId="0" applyFont="1" applyBorder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6" fillId="0" borderId="0" xfId="0" applyFont="1">
      <alignment vertical="center"/>
    </xf>
    <xf numFmtId="0" fontId="30" fillId="0" borderId="0" xfId="0" applyFont="1">
      <alignment vertical="center"/>
    </xf>
    <xf numFmtId="0" fontId="13" fillId="0" borderId="0" xfId="0" applyFont="1">
      <alignment vertical="center"/>
    </xf>
    <xf numFmtId="0" fontId="28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27" fillId="0" borderId="39" xfId="0" applyFont="1" applyBorder="1">
      <alignment vertical="center"/>
    </xf>
    <xf numFmtId="0" fontId="27" fillId="0" borderId="14" xfId="0" applyFont="1" applyBorder="1">
      <alignment vertical="center"/>
    </xf>
    <xf numFmtId="0" fontId="13" fillId="0" borderId="14" xfId="0" applyFont="1" applyBorder="1">
      <alignment vertical="center"/>
    </xf>
    <xf numFmtId="0" fontId="26" fillId="0" borderId="22" xfId="0" applyFont="1" applyBorder="1">
      <alignment vertical="center"/>
    </xf>
    <xf numFmtId="0" fontId="38" fillId="0" borderId="14" xfId="0" applyFont="1" applyBorder="1">
      <alignment vertical="center"/>
    </xf>
    <xf numFmtId="0" fontId="38" fillId="0" borderId="14" xfId="0" applyFont="1" applyBorder="1" applyAlignment="1">
      <alignment horizontal="right" vertical="center"/>
    </xf>
    <xf numFmtId="49" fontId="40" fillId="0" borderId="15" xfId="0" applyNumberFormat="1" applyFont="1" applyBorder="1" applyAlignment="1" applyProtection="1">
      <alignment horizontal="center" vertical="center"/>
      <protection locked="0"/>
    </xf>
    <xf numFmtId="49" fontId="40" fillId="0" borderId="16" xfId="0" applyNumberFormat="1" applyFont="1" applyBorder="1" applyAlignment="1" applyProtection="1">
      <alignment horizontal="center" vertical="center"/>
      <protection locked="0"/>
    </xf>
    <xf numFmtId="49" fontId="40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26" xfId="0" applyFont="1" applyBorder="1">
      <alignment vertical="center"/>
    </xf>
    <xf numFmtId="0" fontId="41" fillId="0" borderId="0" xfId="0" applyFont="1">
      <alignment vertical="center"/>
    </xf>
    <xf numFmtId="0" fontId="12" fillId="0" borderId="5" xfId="0" applyFont="1" applyBorder="1">
      <alignment vertical="center"/>
    </xf>
    <xf numFmtId="38" fontId="12" fillId="0" borderId="5" xfId="0" applyNumberFormat="1" applyFont="1" applyBorder="1">
      <alignment vertical="center"/>
    </xf>
    <xf numFmtId="176" fontId="12" fillId="0" borderId="5" xfId="0" applyNumberFormat="1" applyFont="1" applyBorder="1">
      <alignment vertical="center"/>
    </xf>
    <xf numFmtId="0" fontId="12" fillId="0" borderId="21" xfId="0" applyFont="1" applyBorder="1">
      <alignment vertical="center"/>
    </xf>
    <xf numFmtId="0" fontId="36" fillId="0" borderId="0" xfId="0" applyFont="1">
      <alignment vertical="center"/>
    </xf>
    <xf numFmtId="0" fontId="42" fillId="0" borderId="20" xfId="0" applyFont="1" applyBorder="1">
      <alignment vertical="center"/>
    </xf>
    <xf numFmtId="0" fontId="42" fillId="0" borderId="0" xfId="0" applyFont="1">
      <alignment vertical="center"/>
    </xf>
    <xf numFmtId="38" fontId="12" fillId="0" borderId="14" xfId="0" applyNumberFormat="1" applyFont="1" applyBorder="1">
      <alignment vertical="center"/>
    </xf>
    <xf numFmtId="176" fontId="12" fillId="0" borderId="14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22" xfId="0" applyFont="1" applyBorder="1">
      <alignment vertical="center"/>
    </xf>
    <xf numFmtId="0" fontId="18" fillId="0" borderId="0" xfId="0" applyFont="1">
      <alignment vertical="center"/>
    </xf>
    <xf numFmtId="0" fontId="12" fillId="0" borderId="5" xfId="0" applyFont="1" applyBorder="1" applyAlignment="1">
      <alignment horizontal="right" vertical="center"/>
    </xf>
    <xf numFmtId="0" fontId="46" fillId="0" borderId="0" xfId="0" applyFont="1">
      <alignment vertical="center"/>
    </xf>
    <xf numFmtId="0" fontId="45" fillId="0" borderId="0" xfId="0" applyFont="1">
      <alignment vertical="center"/>
    </xf>
    <xf numFmtId="0" fontId="47" fillId="0" borderId="0" xfId="0" applyFont="1">
      <alignment vertical="center"/>
    </xf>
    <xf numFmtId="0" fontId="45" fillId="0" borderId="23" xfId="0" applyFont="1" applyBorder="1">
      <alignment vertical="center"/>
    </xf>
    <xf numFmtId="0" fontId="45" fillId="0" borderId="31" xfId="0" applyFont="1" applyBorder="1">
      <alignment vertical="center"/>
    </xf>
    <xf numFmtId="38" fontId="45" fillId="0" borderId="31" xfId="0" applyNumberFormat="1" applyFont="1" applyBorder="1">
      <alignment vertical="center"/>
    </xf>
    <xf numFmtId="176" fontId="45" fillId="0" borderId="31" xfId="0" applyNumberFormat="1" applyFont="1" applyBorder="1">
      <alignment vertical="center"/>
    </xf>
    <xf numFmtId="0" fontId="45" fillId="0" borderId="8" xfId="0" applyFont="1" applyBorder="1">
      <alignment vertical="center"/>
    </xf>
    <xf numFmtId="0" fontId="45" fillId="0" borderId="24" xfId="0" applyFont="1" applyBorder="1">
      <alignment vertical="center"/>
    </xf>
    <xf numFmtId="0" fontId="45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right" vertical="center"/>
    </xf>
    <xf numFmtId="38" fontId="12" fillId="0" borderId="5" xfId="0" applyNumberFormat="1" applyFont="1" applyBorder="1" applyAlignment="1">
      <alignment horizontal="right" vertical="center"/>
    </xf>
    <xf numFmtId="38" fontId="12" fillId="0" borderId="14" xfId="0" applyNumberFormat="1" applyFont="1" applyBorder="1" applyAlignment="1">
      <alignment horizontal="right" vertical="center"/>
    </xf>
    <xf numFmtId="0" fontId="27" fillId="0" borderId="28" xfId="0" applyFont="1" applyBorder="1">
      <alignment vertical="center"/>
    </xf>
    <xf numFmtId="0" fontId="27" fillId="0" borderId="28" xfId="0" applyFont="1" applyBorder="1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/>
    <xf numFmtId="0" fontId="48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49" fontId="5" fillId="0" borderId="8" xfId="0" applyNumberFormat="1" applyFont="1" applyBorder="1">
      <alignment vertical="center"/>
    </xf>
    <xf numFmtId="49" fontId="6" fillId="0" borderId="8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17" fillId="0" borderId="6" xfId="0" applyFont="1" applyBorder="1" applyAlignment="1"/>
    <xf numFmtId="177" fontId="9" fillId="0" borderId="9" xfId="0" applyNumberFormat="1" applyFont="1" applyBorder="1" applyAlignme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19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 textRotation="255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3" fillId="0" borderId="22" xfId="0" applyFont="1" applyBorder="1">
      <alignment vertical="center"/>
    </xf>
    <xf numFmtId="49" fontId="10" fillId="0" borderId="0" xfId="0" applyNumberFormat="1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2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14" fillId="0" borderId="2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4" fillId="0" borderId="22" xfId="0" applyFont="1" applyBorder="1">
      <alignment vertical="center"/>
    </xf>
    <xf numFmtId="49" fontId="14" fillId="0" borderId="0" xfId="0" applyNumberFormat="1" applyFont="1">
      <alignment vertical="center"/>
    </xf>
    <xf numFmtId="0" fontId="37" fillId="0" borderId="0" xfId="0" applyFont="1" applyAlignment="1">
      <alignment vertical="top"/>
    </xf>
    <xf numFmtId="0" fontId="37" fillId="0" borderId="13" xfId="0" applyFont="1" applyBorder="1" applyAlignment="1">
      <alignment vertical="top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24" xfId="0" applyFont="1" applyBorder="1">
      <alignment vertical="center"/>
    </xf>
    <xf numFmtId="49" fontId="19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49" fontId="41" fillId="0" borderId="0" xfId="0" applyNumberFormat="1" applyFont="1">
      <alignment vertical="center"/>
    </xf>
    <xf numFmtId="0" fontId="18" fillId="0" borderId="0" xfId="0" applyFont="1" applyAlignment="1">
      <alignment horizontal="center" vertical="center"/>
    </xf>
    <xf numFmtId="0" fontId="47" fillId="0" borderId="0" xfId="0" applyFont="1" applyAlignment="1"/>
    <xf numFmtId="49" fontId="45" fillId="0" borderId="0" xfId="0" applyNumberFormat="1" applyFont="1" applyAlignment="1"/>
    <xf numFmtId="49" fontId="47" fillId="0" borderId="0" xfId="0" applyNumberFormat="1" applyFont="1" applyAlignment="1"/>
    <xf numFmtId="0" fontId="22" fillId="0" borderId="0" xfId="0" applyFont="1">
      <alignment vertical="center"/>
    </xf>
    <xf numFmtId="0" fontId="5" fillId="0" borderId="26" xfId="0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5" xfId="0" applyNumberFormat="1" applyFont="1" applyBorder="1" applyAlignment="1">
      <alignment horizontal="right" vertical="center"/>
    </xf>
    <xf numFmtId="179" fontId="5" fillId="0" borderId="5" xfId="0" applyNumberFormat="1" applyFont="1" applyBorder="1">
      <alignment vertical="center"/>
    </xf>
    <xf numFmtId="49" fontId="5" fillId="0" borderId="21" xfId="0" applyNumberFormat="1" applyFont="1" applyBorder="1">
      <alignment vertical="center"/>
    </xf>
    <xf numFmtId="0" fontId="5" fillId="0" borderId="20" xfId="0" applyFont="1" applyBorder="1">
      <alignment vertical="center"/>
    </xf>
    <xf numFmtId="0" fontId="2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>
      <alignment vertical="center"/>
    </xf>
    <xf numFmtId="0" fontId="26" fillId="0" borderId="14" xfId="0" applyFont="1" applyBorder="1">
      <alignment vertical="center"/>
    </xf>
    <xf numFmtId="49" fontId="39" fillId="0" borderId="40" xfId="0" applyNumberFormat="1" applyFont="1" applyBorder="1">
      <alignment vertical="center"/>
    </xf>
    <xf numFmtId="49" fontId="27" fillId="0" borderId="31" xfId="0" applyNumberFormat="1" applyFont="1" applyBorder="1">
      <alignment vertical="center"/>
    </xf>
    <xf numFmtId="49" fontId="6" fillId="0" borderId="31" xfId="0" applyNumberFormat="1" applyFont="1" applyBorder="1">
      <alignment vertical="center"/>
    </xf>
    <xf numFmtId="0" fontId="27" fillId="0" borderId="32" xfId="0" applyFont="1" applyBorder="1">
      <alignment vertical="center"/>
    </xf>
    <xf numFmtId="0" fontId="27" fillId="0" borderId="29" xfId="0" applyFont="1" applyBorder="1">
      <alignment vertical="center"/>
    </xf>
    <xf numFmtId="49" fontId="24" fillId="0" borderId="0" xfId="0" applyNumberFormat="1" applyFont="1" applyAlignment="1"/>
    <xf numFmtId="0" fontId="25" fillId="0" borderId="0" xfId="0" applyFont="1">
      <alignment vertical="center"/>
    </xf>
    <xf numFmtId="0" fontId="25" fillId="0" borderId="0" xfId="0" applyFont="1" applyAlignme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3" fillId="0" borderId="0" xfId="0" applyFont="1" applyAlignment="1">
      <alignment vertical="center" textRotation="255"/>
    </xf>
    <xf numFmtId="0" fontId="29" fillId="0" borderId="0" xfId="0" applyFont="1" applyAlignment="1">
      <alignment horizontal="left" vertical="center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>
      <alignment horizontal="left" vertical="center"/>
    </xf>
    <xf numFmtId="49" fontId="6" fillId="0" borderId="31" xfId="0" applyNumberFormat="1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27" fillId="0" borderId="30" xfId="0" applyFont="1" applyBorder="1" applyAlignment="1">
      <alignment horizontal="right" vertical="center"/>
    </xf>
    <xf numFmtId="0" fontId="27" fillId="0" borderId="31" xfId="0" applyFont="1" applyBorder="1" applyAlignment="1">
      <alignment horizontal="right" vertical="center"/>
    </xf>
    <xf numFmtId="0" fontId="27" fillId="0" borderId="27" xfId="0" applyFont="1" applyBorder="1" applyAlignment="1">
      <alignment horizontal="right" vertical="center"/>
    </xf>
    <xf numFmtId="0" fontId="27" fillId="0" borderId="28" xfId="0" applyFont="1" applyBorder="1" applyAlignment="1">
      <alignment horizontal="right" vertical="center"/>
    </xf>
    <xf numFmtId="0" fontId="13" fillId="0" borderId="31" xfId="0" applyFont="1" applyBorder="1" applyAlignment="1" applyProtection="1">
      <alignment horizontal="right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49" fontId="27" fillId="0" borderId="31" xfId="0" applyNumberFormat="1" applyFont="1" applyBorder="1" applyAlignment="1" applyProtection="1">
      <alignment horizontal="center" vertical="center"/>
      <protection locked="0"/>
    </xf>
    <xf numFmtId="179" fontId="6" fillId="0" borderId="5" xfId="0" applyNumberFormat="1" applyFont="1" applyBorder="1" applyAlignment="1" applyProtection="1">
      <alignment horizontal="right" vertical="center"/>
      <protection locked="0"/>
    </xf>
    <xf numFmtId="49" fontId="13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vertical="center" shrinkToFit="1"/>
      <protection locked="0"/>
    </xf>
    <xf numFmtId="49" fontId="13" fillId="0" borderId="4" xfId="0" applyNumberFormat="1" applyFont="1" applyBorder="1" applyAlignment="1" applyProtection="1">
      <alignment vertical="center" shrinkToFit="1"/>
      <protection locked="0"/>
    </xf>
    <xf numFmtId="49" fontId="13" fillId="0" borderId="25" xfId="0" applyNumberFormat="1" applyFont="1" applyBorder="1" applyAlignment="1" applyProtection="1">
      <alignment vertical="center" shrinkToFit="1"/>
      <protection locked="0"/>
    </xf>
    <xf numFmtId="183" fontId="45" fillId="0" borderId="5" xfId="0" applyNumberFormat="1" applyFont="1" applyBorder="1" applyAlignment="1">
      <alignment vertical="center" shrinkToFit="1"/>
    </xf>
    <xf numFmtId="183" fontId="45" fillId="0" borderId="14" xfId="0" applyNumberFormat="1" applyFont="1" applyBorder="1" applyAlignment="1">
      <alignment vertical="center" shrinkToFit="1"/>
    </xf>
    <xf numFmtId="183" fontId="45" fillId="0" borderId="41" xfId="0" applyNumberFormat="1" applyFont="1" applyBorder="1">
      <alignment vertical="center"/>
    </xf>
    <xf numFmtId="180" fontId="13" fillId="0" borderId="42" xfId="0" applyNumberFormat="1" applyFont="1" applyBorder="1" applyAlignment="1" applyProtection="1">
      <alignment horizontal="center" vertical="center" shrinkToFit="1"/>
      <protection locked="0"/>
    </xf>
    <xf numFmtId="180" fontId="13" fillId="0" borderId="4" xfId="0" applyNumberFormat="1" applyFont="1" applyBorder="1" applyAlignment="1" applyProtection="1">
      <alignment horizontal="center" vertical="center" shrinkToFit="1"/>
      <protection locked="0"/>
    </xf>
    <xf numFmtId="180" fontId="13" fillId="0" borderId="3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horizontal="left" vertical="center" shrinkToFit="1"/>
      <protection locked="0"/>
    </xf>
    <xf numFmtId="9" fontId="36" fillId="0" borderId="2" xfId="0" applyNumberFormat="1" applyFont="1" applyBorder="1" applyAlignment="1" applyProtection="1">
      <alignment horizontal="right" vertical="center" shrinkToFit="1"/>
      <protection locked="0"/>
    </xf>
    <xf numFmtId="9" fontId="36" fillId="0" borderId="4" xfId="0" applyNumberFormat="1" applyFont="1" applyBorder="1" applyAlignment="1" applyProtection="1">
      <alignment horizontal="right" vertical="center" shrinkToFit="1"/>
      <protection locked="0"/>
    </xf>
    <xf numFmtId="9" fontId="36" fillId="0" borderId="3" xfId="0" applyNumberFormat="1" applyFont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178" fontId="13" fillId="0" borderId="0" xfId="0" applyNumberFormat="1" applyFont="1" applyAlignment="1">
      <alignment horizontal="right" vertical="center" shrinkToFit="1"/>
    </xf>
    <xf numFmtId="178" fontId="13" fillId="0" borderId="0" xfId="0" applyNumberFormat="1" applyFont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right" vertical="center" shrinkToFit="1"/>
    </xf>
    <xf numFmtId="178" fontId="13" fillId="0" borderId="28" xfId="0" applyNumberFormat="1" applyFont="1" applyBorder="1" applyAlignment="1">
      <alignment horizontal="right" vertical="center" shrinkToFit="1"/>
    </xf>
    <xf numFmtId="178" fontId="13" fillId="0" borderId="28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7" fillId="0" borderId="3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83" fontId="13" fillId="0" borderId="5" xfId="0" applyNumberFormat="1" applyFont="1" applyBorder="1" applyAlignment="1">
      <alignment horizontal="right" vertical="center"/>
    </xf>
    <xf numFmtId="183" fontId="13" fillId="0" borderId="0" xfId="0" applyNumberFormat="1" applyFont="1" applyAlignment="1">
      <alignment horizontal="right" vertical="center"/>
    </xf>
    <xf numFmtId="183" fontId="13" fillId="0" borderId="28" xfId="0" applyNumberFormat="1" applyFont="1" applyBorder="1" applyAlignment="1">
      <alignment horizontal="right" vertical="center"/>
    </xf>
    <xf numFmtId="183" fontId="13" fillId="0" borderId="9" xfId="0" applyNumberFormat="1" applyFont="1" applyBorder="1" applyAlignment="1">
      <alignment horizontal="right" vertical="center"/>
    </xf>
    <xf numFmtId="183" fontId="13" fillId="0" borderId="13" xfId="0" applyNumberFormat="1" applyFont="1" applyBorder="1" applyAlignment="1">
      <alignment horizontal="right" vertical="center"/>
    </xf>
    <xf numFmtId="183" fontId="13" fillId="0" borderId="36" xfId="0" applyNumberFormat="1" applyFont="1" applyBorder="1" applyAlignment="1">
      <alignment horizontal="right" vertical="center"/>
    </xf>
    <xf numFmtId="183" fontId="13" fillId="0" borderId="2" xfId="0" applyNumberFormat="1" applyFont="1" applyBorder="1" applyAlignment="1" applyProtection="1">
      <alignment vertical="center" shrinkToFit="1"/>
      <protection locked="0"/>
    </xf>
    <xf numFmtId="183" fontId="13" fillId="0" borderId="4" xfId="0" applyNumberFormat="1" applyFont="1" applyBorder="1" applyAlignment="1" applyProtection="1">
      <alignment vertical="center" shrinkToFit="1"/>
      <protection locked="0"/>
    </xf>
    <xf numFmtId="183" fontId="13" fillId="0" borderId="3" xfId="0" applyNumberFormat="1" applyFont="1" applyBorder="1" applyAlignment="1" applyProtection="1">
      <alignment vertical="center" shrinkToFit="1"/>
      <protection locked="0"/>
    </xf>
    <xf numFmtId="183" fontId="45" fillId="0" borderId="5" xfId="0" applyNumberFormat="1" applyFont="1" applyBorder="1">
      <alignment vertical="center"/>
    </xf>
    <xf numFmtId="183" fontId="45" fillId="0" borderId="14" xfId="0" applyNumberFormat="1" applyFont="1" applyBorder="1">
      <alignment vertical="center"/>
    </xf>
    <xf numFmtId="187" fontId="9" fillId="0" borderId="11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center"/>
    </xf>
    <xf numFmtId="187" fontId="9" fillId="0" borderId="0" xfId="0" applyNumberFormat="1" applyFont="1" applyAlignment="1">
      <alignment horizontal="center"/>
    </xf>
    <xf numFmtId="187" fontId="9" fillId="0" borderId="14" xfId="0" applyNumberFormat="1" applyFont="1" applyBorder="1" applyAlignment="1">
      <alignment horizontal="center"/>
    </xf>
  </cellXfs>
  <cellStyles count="1">
    <cellStyle name="標準" xfId="0" builtinId="0"/>
  </cellStyles>
  <dxfs count="14">
    <dxf>
      <font>
        <color theme="5"/>
      </font>
    </dxf>
    <dxf>
      <font>
        <color rgb="FF0000FF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theme="5"/>
      </font>
    </dxf>
    <dxf>
      <font>
        <color rgb="FF0000FF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  <color rgb="FFFFFFCC"/>
      <color rgb="FFFFCCCC"/>
      <color rgb="FF3C1E05"/>
      <color rgb="FF592A03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</xdr:colOff>
      <xdr:row>44</xdr:row>
      <xdr:rowOff>19051</xdr:rowOff>
    </xdr:from>
    <xdr:to>
      <xdr:col>25</xdr:col>
      <xdr:colOff>47624</xdr:colOff>
      <xdr:row>44</xdr:row>
      <xdr:rowOff>247651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0975F4B-013A-47A5-B822-4F00A84DBAAF}"/>
            </a:ext>
          </a:extLst>
        </xdr:cNvPr>
        <xdr:cNvSpPr/>
      </xdr:nvSpPr>
      <xdr:spPr>
        <a:xfrm>
          <a:off x="4591049" y="10410826"/>
          <a:ext cx="219075" cy="228600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EC7D-2831-4300-B0F1-A4A83FCC8F5C}">
  <dimension ref="A1:CB91"/>
  <sheetViews>
    <sheetView showZeros="0" tabSelected="1" zoomScaleNormal="100" workbookViewId="0">
      <selection activeCell="AO1" sqref="AO1"/>
    </sheetView>
  </sheetViews>
  <sheetFormatPr defaultColWidth="2.375" defaultRowHeight="20.25" customHeight="1"/>
  <cols>
    <col min="1" max="41" width="2.5" style="1" customWidth="1"/>
    <col min="42" max="43" width="2.375" style="1"/>
    <col min="44" max="44" width="23.5" style="18" hidden="1" customWidth="1"/>
    <col min="45" max="45" width="11.875" style="18" hidden="1" customWidth="1"/>
    <col min="46" max="46" width="2.5" style="1" customWidth="1"/>
    <col min="47" max="16384" width="2.375" style="1"/>
  </cols>
  <sheetData>
    <row r="1" spans="1:52" s="30" customFormat="1" ht="24" customHeight="1">
      <c r="A1" s="235" t="s">
        <v>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R1" s="22"/>
      <c r="AS1" s="15"/>
    </row>
    <row r="2" spans="1:52" s="2" customFormat="1" ht="15" customHeight="1">
      <c r="AR2" s="23"/>
      <c r="AS2" s="16"/>
    </row>
    <row r="3" spans="1:52" s="3" customFormat="1" ht="20.25" customHeight="1">
      <c r="A3" s="74"/>
      <c r="B3" s="74"/>
      <c r="C3" s="74"/>
      <c r="D3" s="74"/>
      <c r="E3" s="74"/>
      <c r="F3" s="75"/>
      <c r="G3" s="75"/>
      <c r="H3" s="75"/>
      <c r="I3" s="76"/>
      <c r="J3" s="76"/>
      <c r="K3" s="75"/>
      <c r="L3" s="75"/>
      <c r="M3" s="76"/>
      <c r="N3" s="76"/>
      <c r="O3" s="75"/>
      <c r="P3" s="75"/>
      <c r="Q3" s="76"/>
      <c r="R3" s="76"/>
      <c r="S3" s="75"/>
      <c r="T3" s="77"/>
      <c r="U3" s="224" t="s">
        <v>36</v>
      </c>
      <c r="V3" s="224"/>
      <c r="W3" s="224"/>
      <c r="X3" s="224"/>
      <c r="Y3" s="224"/>
      <c r="Z3" s="236" t="s">
        <v>6</v>
      </c>
      <c r="AA3" s="236"/>
      <c r="AB3" s="237"/>
      <c r="AC3" s="238"/>
      <c r="AD3" s="238"/>
      <c r="AE3" s="239" t="s">
        <v>0</v>
      </c>
      <c r="AF3" s="239"/>
      <c r="AG3" s="238"/>
      <c r="AH3" s="238"/>
      <c r="AI3" s="239" t="s">
        <v>1</v>
      </c>
      <c r="AJ3" s="239"/>
      <c r="AK3" s="238"/>
      <c r="AL3" s="238"/>
      <c r="AM3" s="240" t="s">
        <v>2</v>
      </c>
      <c r="AN3" s="241"/>
      <c r="AO3" s="81"/>
      <c r="AR3" s="18"/>
      <c r="AS3" s="17"/>
      <c r="AT3" s="81"/>
    </row>
    <row r="4" spans="1:52" s="3" customFormat="1" ht="18" customHeight="1">
      <c r="A4" s="224" t="s">
        <v>15</v>
      </c>
      <c r="B4" s="224"/>
      <c r="C4" s="224"/>
      <c r="D4" s="224"/>
      <c r="E4" s="224"/>
      <c r="F4" s="224"/>
      <c r="G4" s="224" t="s">
        <v>14</v>
      </c>
      <c r="H4" s="224"/>
      <c r="I4" s="224"/>
      <c r="J4" s="224"/>
      <c r="K4" s="224"/>
      <c r="L4" s="224"/>
      <c r="M4" s="233" t="s">
        <v>9</v>
      </c>
      <c r="N4" s="233"/>
      <c r="O4" s="233"/>
      <c r="P4" s="233"/>
      <c r="Q4" s="233" t="s">
        <v>10</v>
      </c>
      <c r="R4" s="233"/>
      <c r="S4" s="233"/>
      <c r="T4" s="233"/>
      <c r="U4" s="233" t="s">
        <v>11</v>
      </c>
      <c r="V4" s="233"/>
      <c r="W4" s="233"/>
      <c r="X4" s="233"/>
      <c r="Y4" s="233" t="s">
        <v>5</v>
      </c>
      <c r="Z4" s="233"/>
      <c r="AA4" s="233"/>
      <c r="AB4" s="233"/>
      <c r="AC4" s="233" t="s">
        <v>12</v>
      </c>
      <c r="AD4" s="233"/>
      <c r="AE4" s="233"/>
      <c r="AF4" s="233"/>
      <c r="AG4" s="233" t="s">
        <v>13</v>
      </c>
      <c r="AH4" s="233"/>
      <c r="AI4" s="233"/>
      <c r="AJ4" s="233"/>
      <c r="AK4" s="233" t="s">
        <v>8</v>
      </c>
      <c r="AL4" s="233"/>
      <c r="AM4" s="233"/>
      <c r="AN4" s="233"/>
      <c r="AO4" s="81"/>
      <c r="AR4" s="18"/>
      <c r="AS4" s="17"/>
      <c r="AT4" s="81"/>
    </row>
    <row r="5" spans="1:52" s="3" customFormat="1" ht="16.5" customHeigh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R5" s="18"/>
      <c r="AS5" s="17"/>
    </row>
    <row r="6" spans="1:52" s="3" customFormat="1" ht="16.5" customHeigh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81"/>
      <c r="AR6" s="18"/>
      <c r="AS6" s="17"/>
      <c r="AT6" s="81"/>
    </row>
    <row r="7" spans="1:52" s="3" customFormat="1" ht="16.5" customHeight="1">
      <c r="A7" s="225"/>
      <c r="B7" s="225"/>
      <c r="C7" s="225"/>
      <c r="D7" s="225"/>
      <c r="E7" s="225"/>
      <c r="F7" s="225"/>
      <c r="G7" s="225"/>
      <c r="H7" s="225"/>
      <c r="I7" s="234"/>
      <c r="J7" s="234"/>
      <c r="K7" s="234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81"/>
      <c r="AR7" s="18"/>
      <c r="AS7" s="17"/>
      <c r="AT7" s="81"/>
    </row>
    <row r="8" spans="1:52" s="3" customFormat="1" ht="33" customHeight="1">
      <c r="A8" s="207" t="s">
        <v>6</v>
      </c>
      <c r="B8" s="207"/>
      <c r="C8" s="208"/>
      <c r="D8" s="209">
        <v>5</v>
      </c>
      <c r="E8" s="210"/>
      <c r="F8" s="211" t="s">
        <v>4</v>
      </c>
      <c r="G8" s="212"/>
      <c r="H8" s="213"/>
      <c r="I8" s="78"/>
      <c r="J8" s="214" t="s">
        <v>42</v>
      </c>
      <c r="K8" s="214"/>
      <c r="L8" s="253">
        <f>SUM(K13:P17,W13:AB17,AI13:AN17)</f>
        <v>0</v>
      </c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79"/>
      <c r="Z8" s="215" t="s">
        <v>16</v>
      </c>
      <c r="AA8" s="216"/>
      <c r="AB8" s="216"/>
      <c r="AC8" s="218" t="s">
        <v>98</v>
      </c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20"/>
      <c r="AO8" s="81"/>
      <c r="AR8" s="18"/>
      <c r="AS8" s="17"/>
    </row>
    <row r="9" spans="1:52" s="3" customFormat="1" ht="6" customHeight="1">
      <c r="A9" s="207"/>
      <c r="B9" s="207"/>
      <c r="C9" s="208"/>
      <c r="D9" s="209"/>
      <c r="E9" s="210"/>
      <c r="F9" s="211"/>
      <c r="G9" s="212"/>
      <c r="H9" s="212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217"/>
      <c r="AA9" s="217"/>
      <c r="AB9" s="217"/>
      <c r="AC9" s="221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3"/>
      <c r="AO9" s="81"/>
      <c r="AR9" s="18"/>
      <c r="AS9" s="17"/>
    </row>
    <row r="10" spans="1:52" ht="18" customHeight="1">
      <c r="A10" s="195" t="s">
        <v>17</v>
      </c>
      <c r="B10" s="196"/>
      <c r="C10" s="196"/>
      <c r="D10" s="196"/>
      <c r="E10" s="197"/>
      <c r="F10" s="224" t="s">
        <v>26</v>
      </c>
      <c r="G10" s="224"/>
      <c r="H10" s="224"/>
      <c r="I10" s="224"/>
      <c r="J10" s="224"/>
      <c r="K10" s="224"/>
      <c r="L10" s="224"/>
      <c r="M10" s="224"/>
      <c r="N10" s="224" t="s">
        <v>24</v>
      </c>
      <c r="O10" s="224"/>
      <c r="P10" s="224" t="s">
        <v>22</v>
      </c>
      <c r="Q10" s="224"/>
      <c r="R10" s="224"/>
      <c r="S10" s="224"/>
      <c r="T10" s="224"/>
      <c r="U10" s="224"/>
      <c r="V10" s="224"/>
      <c r="W10" s="224"/>
      <c r="X10" s="224"/>
      <c r="Y10" s="224" t="s">
        <v>23</v>
      </c>
      <c r="Z10" s="224"/>
      <c r="AA10" s="224"/>
      <c r="AB10" s="224"/>
      <c r="AC10" s="224"/>
      <c r="AD10" s="224"/>
      <c r="AE10" s="224"/>
      <c r="AF10" s="224"/>
      <c r="AG10" s="224"/>
      <c r="AH10" s="232" t="s">
        <v>43</v>
      </c>
      <c r="AI10" s="232"/>
      <c r="AJ10" s="232"/>
      <c r="AK10" s="232"/>
      <c r="AL10" s="232"/>
      <c r="AM10" s="232"/>
      <c r="AN10" s="232"/>
      <c r="AO10" s="81"/>
      <c r="AP10" s="3"/>
      <c r="AQ10" s="3"/>
      <c r="AS10" s="17"/>
      <c r="AT10" s="81"/>
      <c r="AU10" s="3"/>
      <c r="AV10" s="3"/>
      <c r="AW10" s="3"/>
      <c r="AX10" s="3"/>
      <c r="AY10" s="3"/>
      <c r="AZ10" s="3"/>
    </row>
    <row r="11" spans="1:52" ht="18" customHeight="1">
      <c r="A11" s="229"/>
      <c r="B11" s="230"/>
      <c r="C11" s="230"/>
      <c r="D11" s="230"/>
      <c r="E11" s="231"/>
      <c r="F11" s="224"/>
      <c r="G11" s="224"/>
      <c r="H11" s="224"/>
      <c r="I11" s="224"/>
      <c r="J11" s="224"/>
      <c r="K11" s="224"/>
      <c r="L11" s="224"/>
      <c r="M11" s="224"/>
      <c r="N11" s="224" t="s">
        <v>25</v>
      </c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32"/>
      <c r="AI11" s="232"/>
      <c r="AJ11" s="232"/>
      <c r="AK11" s="232"/>
      <c r="AL11" s="232"/>
      <c r="AM11" s="232"/>
      <c r="AN11" s="232"/>
      <c r="AO11" s="81"/>
      <c r="AS11" s="17"/>
      <c r="AT11" s="81"/>
      <c r="AU11" s="3"/>
      <c r="AV11" s="3"/>
      <c r="AW11" s="3"/>
      <c r="AX11" s="3"/>
      <c r="AY11" s="3"/>
      <c r="AZ11" s="3"/>
    </row>
    <row r="12" spans="1:52" ht="39" customHeight="1">
      <c r="A12" s="224" t="s">
        <v>18</v>
      </c>
      <c r="B12" s="224"/>
      <c r="C12" s="224"/>
      <c r="D12" s="224"/>
      <c r="E12" s="224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4" t="s">
        <v>19</v>
      </c>
      <c r="R12" s="224"/>
      <c r="S12" s="224"/>
      <c r="T12" s="224"/>
      <c r="U12" s="224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7" t="s">
        <v>20</v>
      </c>
      <c r="AH12" s="227"/>
      <c r="AI12" s="227"/>
      <c r="AJ12" s="228"/>
      <c r="AK12" s="228"/>
      <c r="AL12" s="228"/>
      <c r="AM12" s="228"/>
      <c r="AN12" s="228"/>
      <c r="AO12" s="80"/>
      <c r="AP12" s="3"/>
      <c r="AQ12" s="3"/>
      <c r="AS12" s="17"/>
      <c r="AT12" s="81"/>
      <c r="AU12" s="3"/>
      <c r="AV12" s="3"/>
      <c r="AW12" s="3"/>
      <c r="AX12" s="3"/>
      <c r="AY12" s="3"/>
      <c r="AZ12" s="3"/>
    </row>
    <row r="13" spans="1:52" s="3" customFormat="1" ht="18" customHeight="1">
      <c r="A13" s="195" t="s">
        <v>44</v>
      </c>
      <c r="B13" s="196"/>
      <c r="C13" s="196"/>
      <c r="D13" s="197"/>
      <c r="E13" s="204"/>
      <c r="F13" s="204"/>
      <c r="G13" s="204"/>
      <c r="H13" s="204"/>
      <c r="I13" s="204"/>
      <c r="J13" s="204"/>
      <c r="K13" s="242"/>
      <c r="L13" s="242"/>
      <c r="M13" s="242"/>
      <c r="N13" s="242"/>
      <c r="O13" s="242"/>
      <c r="P13" s="242"/>
      <c r="Q13" s="204"/>
      <c r="R13" s="204"/>
      <c r="S13" s="204"/>
      <c r="T13" s="204"/>
      <c r="U13" s="204"/>
      <c r="V13" s="204"/>
      <c r="W13" s="242"/>
      <c r="X13" s="242"/>
      <c r="Y13" s="242"/>
      <c r="Z13" s="242"/>
      <c r="AA13" s="242"/>
      <c r="AB13" s="242"/>
      <c r="AC13" s="204"/>
      <c r="AD13" s="204"/>
      <c r="AE13" s="204"/>
      <c r="AF13" s="204"/>
      <c r="AG13" s="204"/>
      <c r="AH13" s="204"/>
      <c r="AI13" s="242"/>
      <c r="AJ13" s="242"/>
      <c r="AK13" s="242"/>
      <c r="AL13" s="242"/>
      <c r="AM13" s="242"/>
      <c r="AN13" s="245"/>
      <c r="AO13" s="82"/>
      <c r="AP13" s="6"/>
      <c r="AQ13" s="6"/>
      <c r="AR13" s="14" t="s">
        <v>52</v>
      </c>
      <c r="AS13" s="17"/>
    </row>
    <row r="14" spans="1:52" s="3" customFormat="1" ht="18" customHeight="1">
      <c r="A14" s="198"/>
      <c r="B14" s="199"/>
      <c r="C14" s="199"/>
      <c r="D14" s="200"/>
      <c r="E14" s="183"/>
      <c r="F14" s="183"/>
      <c r="G14" s="183"/>
      <c r="H14" s="183"/>
      <c r="I14" s="183"/>
      <c r="J14" s="183"/>
      <c r="K14" s="243"/>
      <c r="L14" s="243"/>
      <c r="M14" s="243"/>
      <c r="N14" s="243"/>
      <c r="O14" s="243"/>
      <c r="P14" s="243"/>
      <c r="Q14" s="183"/>
      <c r="R14" s="183"/>
      <c r="S14" s="183"/>
      <c r="T14" s="183"/>
      <c r="U14" s="183"/>
      <c r="V14" s="183"/>
      <c r="W14" s="243"/>
      <c r="X14" s="243"/>
      <c r="Y14" s="243"/>
      <c r="Z14" s="243"/>
      <c r="AA14" s="243"/>
      <c r="AB14" s="243"/>
      <c r="AC14" s="183"/>
      <c r="AD14" s="183"/>
      <c r="AE14" s="183"/>
      <c r="AF14" s="183"/>
      <c r="AG14" s="183"/>
      <c r="AH14" s="183"/>
      <c r="AI14" s="243"/>
      <c r="AJ14" s="243"/>
      <c r="AK14" s="243"/>
      <c r="AL14" s="243"/>
      <c r="AM14" s="243"/>
      <c r="AN14" s="246"/>
      <c r="AO14" s="82"/>
      <c r="AP14" s="6"/>
      <c r="AQ14" s="6"/>
      <c r="AR14" s="14" t="s">
        <v>53</v>
      </c>
      <c r="AS14" s="17"/>
      <c r="AT14" s="81"/>
    </row>
    <row r="15" spans="1:52" s="3" customFormat="1" ht="18" customHeight="1">
      <c r="A15" s="198"/>
      <c r="B15" s="199"/>
      <c r="C15" s="199"/>
      <c r="D15" s="200"/>
      <c r="E15" s="183"/>
      <c r="F15" s="183"/>
      <c r="G15" s="183"/>
      <c r="H15" s="183"/>
      <c r="I15" s="183"/>
      <c r="J15" s="183"/>
      <c r="K15" s="243"/>
      <c r="L15" s="243"/>
      <c r="M15" s="243"/>
      <c r="N15" s="243"/>
      <c r="O15" s="243"/>
      <c r="P15" s="243"/>
      <c r="Q15" s="183"/>
      <c r="R15" s="183"/>
      <c r="S15" s="183"/>
      <c r="T15" s="183"/>
      <c r="U15" s="183"/>
      <c r="V15" s="183"/>
      <c r="W15" s="243"/>
      <c r="X15" s="243"/>
      <c r="Y15" s="243"/>
      <c r="Z15" s="243"/>
      <c r="AA15" s="243"/>
      <c r="AB15" s="243"/>
      <c r="AC15" s="183"/>
      <c r="AD15" s="183"/>
      <c r="AE15" s="183"/>
      <c r="AF15" s="183"/>
      <c r="AG15" s="183"/>
      <c r="AH15" s="183"/>
      <c r="AI15" s="243"/>
      <c r="AJ15" s="243"/>
      <c r="AK15" s="243"/>
      <c r="AL15" s="243"/>
      <c r="AM15" s="243"/>
      <c r="AN15" s="246"/>
      <c r="AO15" s="82"/>
      <c r="AP15" s="6"/>
      <c r="AQ15" s="6"/>
      <c r="AR15" s="25" t="s">
        <v>21</v>
      </c>
      <c r="AS15" s="17"/>
      <c r="AT15" s="81"/>
    </row>
    <row r="16" spans="1:52" s="3" customFormat="1" ht="18" customHeight="1">
      <c r="A16" s="198"/>
      <c r="B16" s="199"/>
      <c r="C16" s="199"/>
      <c r="D16" s="200"/>
      <c r="E16" s="183"/>
      <c r="F16" s="183"/>
      <c r="G16" s="183"/>
      <c r="H16" s="183"/>
      <c r="I16" s="183"/>
      <c r="J16" s="183"/>
      <c r="K16" s="243"/>
      <c r="L16" s="243"/>
      <c r="M16" s="243"/>
      <c r="N16" s="243"/>
      <c r="O16" s="243"/>
      <c r="P16" s="243"/>
      <c r="Q16" s="184"/>
      <c r="R16" s="184"/>
      <c r="S16" s="184"/>
      <c r="T16" s="184"/>
      <c r="U16" s="184"/>
      <c r="V16" s="184"/>
      <c r="W16" s="243"/>
      <c r="X16" s="243"/>
      <c r="Y16" s="243"/>
      <c r="Z16" s="243"/>
      <c r="AA16" s="243"/>
      <c r="AB16" s="243"/>
      <c r="AC16" s="184"/>
      <c r="AD16" s="184"/>
      <c r="AE16" s="184"/>
      <c r="AF16" s="184"/>
      <c r="AG16" s="184"/>
      <c r="AH16" s="184"/>
      <c r="AI16" s="243"/>
      <c r="AJ16" s="243"/>
      <c r="AK16" s="243"/>
      <c r="AL16" s="243"/>
      <c r="AM16" s="243"/>
      <c r="AN16" s="246"/>
      <c r="AO16" s="82"/>
      <c r="AP16" s="6"/>
      <c r="AQ16" s="6"/>
      <c r="AS16" s="18"/>
      <c r="AT16" s="81"/>
    </row>
    <row r="17" spans="1:51" s="3" customFormat="1" ht="18" customHeight="1" thickBot="1">
      <c r="A17" s="201"/>
      <c r="B17" s="202"/>
      <c r="C17" s="202"/>
      <c r="D17" s="203"/>
      <c r="E17" s="205"/>
      <c r="F17" s="205"/>
      <c r="G17" s="205"/>
      <c r="H17" s="205"/>
      <c r="I17" s="205"/>
      <c r="J17" s="205"/>
      <c r="K17" s="244"/>
      <c r="L17" s="244"/>
      <c r="M17" s="244"/>
      <c r="N17" s="244"/>
      <c r="O17" s="244"/>
      <c r="P17" s="244"/>
      <c r="Q17" s="206"/>
      <c r="R17" s="206"/>
      <c r="S17" s="206"/>
      <c r="T17" s="206"/>
      <c r="U17" s="206"/>
      <c r="V17" s="206"/>
      <c r="W17" s="244"/>
      <c r="X17" s="244"/>
      <c r="Y17" s="244"/>
      <c r="Z17" s="244"/>
      <c r="AA17" s="244"/>
      <c r="AB17" s="244"/>
      <c r="AC17" s="206"/>
      <c r="AD17" s="206"/>
      <c r="AE17" s="206"/>
      <c r="AF17" s="206"/>
      <c r="AG17" s="206"/>
      <c r="AH17" s="206"/>
      <c r="AI17" s="244"/>
      <c r="AJ17" s="244"/>
      <c r="AK17" s="244"/>
      <c r="AL17" s="244"/>
      <c r="AM17" s="244"/>
      <c r="AN17" s="247"/>
      <c r="AO17" s="82"/>
      <c r="AP17" s="6"/>
      <c r="AQ17" s="6"/>
      <c r="AR17" s="25"/>
      <c r="AS17" s="18"/>
      <c r="AT17" s="81"/>
    </row>
    <row r="18" spans="1:51" ht="22.5" customHeight="1">
      <c r="A18" s="186" t="s">
        <v>45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8"/>
      <c r="AO18" s="80"/>
      <c r="AP18" s="3"/>
      <c r="AQ18" s="3"/>
      <c r="AR18" s="25"/>
      <c r="AS18" s="17"/>
      <c r="AT18" s="83"/>
    </row>
    <row r="19" spans="1:51" ht="9" customHeight="1">
      <c r="A19" s="84"/>
      <c r="I19" s="85"/>
      <c r="J19" s="85"/>
      <c r="K19" s="85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AN19" s="87"/>
      <c r="AO19" s="88"/>
      <c r="AP19" s="13"/>
      <c r="AQ19" s="13"/>
      <c r="AR19" s="21"/>
      <c r="AT19" s="89"/>
      <c r="AU19" s="3"/>
      <c r="AV19" s="3"/>
      <c r="AW19" s="3"/>
      <c r="AX19" s="3"/>
      <c r="AY19" s="3"/>
    </row>
    <row r="20" spans="1:51" ht="9" customHeight="1">
      <c r="A20" s="90"/>
      <c r="L20" s="91"/>
      <c r="M20" s="189" t="s">
        <v>49</v>
      </c>
      <c r="N20" s="189"/>
      <c r="O20" s="189"/>
      <c r="P20" s="254">
        <f>SUM(AA26:AF35)</f>
        <v>0</v>
      </c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92"/>
      <c r="AN20" s="87"/>
      <c r="AT20" s="89"/>
      <c r="AU20" s="3"/>
      <c r="AV20" s="3"/>
      <c r="AW20" s="3"/>
      <c r="AX20" s="3"/>
      <c r="AY20" s="3"/>
    </row>
    <row r="21" spans="1:51" s="5" customFormat="1" ht="12" customHeight="1">
      <c r="A21" s="93"/>
      <c r="G21" s="192" t="s">
        <v>88</v>
      </c>
      <c r="H21" s="192"/>
      <c r="I21" s="192"/>
      <c r="J21" s="192"/>
      <c r="K21" s="193"/>
      <c r="L21" s="94"/>
      <c r="M21" s="190"/>
      <c r="N21" s="190"/>
      <c r="O21" s="190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95"/>
      <c r="AN21" s="96"/>
      <c r="AO21" s="83"/>
      <c r="AP21" s="1"/>
      <c r="AQ21" s="1"/>
      <c r="AR21" s="1"/>
      <c r="AS21" s="1"/>
      <c r="AT21" s="97"/>
      <c r="AU21" s="4"/>
      <c r="AV21" s="4"/>
      <c r="AW21" s="4"/>
      <c r="AX21" s="4"/>
      <c r="AY21" s="4"/>
    </row>
    <row r="22" spans="1:51" s="5" customFormat="1" ht="12" customHeight="1">
      <c r="A22" s="93"/>
      <c r="G22" s="192"/>
      <c r="H22" s="192"/>
      <c r="I22" s="192"/>
      <c r="J22" s="192"/>
      <c r="K22" s="193"/>
      <c r="L22" s="94"/>
      <c r="M22" s="191"/>
      <c r="N22" s="191"/>
      <c r="O22" s="191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95"/>
      <c r="AN22" s="96"/>
      <c r="AO22" s="12"/>
      <c r="AP22" s="12"/>
      <c r="AQ22" s="12"/>
      <c r="AR22" s="12"/>
      <c r="AS22" s="12"/>
      <c r="AT22" s="97"/>
    </row>
    <row r="23" spans="1:51" s="3" customFormat="1" ht="6" customHeight="1">
      <c r="A23" s="93"/>
      <c r="B23" s="5"/>
      <c r="C23" s="5"/>
      <c r="D23" s="5"/>
      <c r="E23" s="5"/>
      <c r="F23" s="5"/>
      <c r="G23" s="98"/>
      <c r="H23" s="98"/>
      <c r="I23" s="98"/>
      <c r="J23" s="98"/>
      <c r="K23" s="99"/>
      <c r="L23" s="100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101"/>
      <c r="AF23" s="5"/>
      <c r="AG23" s="5"/>
      <c r="AH23" s="5"/>
      <c r="AI23" s="5"/>
      <c r="AJ23" s="5"/>
      <c r="AK23" s="5"/>
      <c r="AL23" s="5"/>
      <c r="AM23" s="5"/>
      <c r="AN23" s="96"/>
      <c r="AO23" s="12"/>
      <c r="AP23" s="12"/>
      <c r="AQ23" s="12"/>
      <c r="AR23" s="12"/>
      <c r="AS23" s="12"/>
      <c r="AT23" s="81"/>
    </row>
    <row r="24" spans="1:51" ht="9" customHeight="1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5"/>
      <c r="AO24" s="12"/>
      <c r="AP24" s="12"/>
      <c r="AQ24" s="12"/>
      <c r="AR24" s="12"/>
      <c r="AS24" s="12"/>
    </row>
    <row r="25" spans="1:51" s="128" customFormat="1" ht="20.25" customHeight="1">
      <c r="A25" s="194" t="s">
        <v>108</v>
      </c>
      <c r="B25" s="178"/>
      <c r="C25" s="178"/>
      <c r="D25" s="179"/>
      <c r="E25" s="177" t="s">
        <v>107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9"/>
      <c r="T25" s="177" t="s">
        <v>3</v>
      </c>
      <c r="U25" s="178"/>
      <c r="V25" s="179"/>
      <c r="W25" s="177" t="s">
        <v>28</v>
      </c>
      <c r="X25" s="178"/>
      <c r="Y25" s="178"/>
      <c r="Z25" s="179"/>
      <c r="AA25" s="177" t="s">
        <v>110</v>
      </c>
      <c r="AB25" s="178"/>
      <c r="AC25" s="178"/>
      <c r="AD25" s="178"/>
      <c r="AE25" s="178"/>
      <c r="AF25" s="179"/>
      <c r="AG25" s="177" t="s">
        <v>50</v>
      </c>
      <c r="AH25" s="178"/>
      <c r="AI25" s="179"/>
      <c r="AJ25" s="177" t="s">
        <v>29</v>
      </c>
      <c r="AK25" s="178"/>
      <c r="AL25" s="178"/>
      <c r="AM25" s="178"/>
      <c r="AN25" s="185"/>
      <c r="AO25" s="142"/>
      <c r="AP25" s="142"/>
      <c r="AQ25" s="142"/>
      <c r="AR25" s="142"/>
      <c r="AS25" s="142"/>
    </row>
    <row r="26" spans="1:51" s="27" customFormat="1" ht="20.25" customHeight="1">
      <c r="A26" s="168"/>
      <c r="B26" s="169"/>
      <c r="C26" s="169"/>
      <c r="D26" s="170"/>
      <c r="E26" s="180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2"/>
      <c r="T26" s="248"/>
      <c r="U26" s="249"/>
      <c r="V26" s="250"/>
      <c r="W26" s="248"/>
      <c r="X26" s="249"/>
      <c r="Y26" s="249"/>
      <c r="Z26" s="250"/>
      <c r="AA26" s="248">
        <f>T26*W26</f>
        <v>0</v>
      </c>
      <c r="AB26" s="249"/>
      <c r="AC26" s="249"/>
      <c r="AD26" s="249"/>
      <c r="AE26" s="249"/>
      <c r="AF26" s="250"/>
      <c r="AG26" s="174"/>
      <c r="AH26" s="175"/>
      <c r="AI26" s="176"/>
      <c r="AJ26" s="162"/>
      <c r="AK26" s="163"/>
      <c r="AL26" s="163"/>
      <c r="AM26" s="163"/>
      <c r="AN26" s="164"/>
      <c r="AO26" s="26"/>
      <c r="AP26" s="26"/>
      <c r="AQ26" s="26"/>
      <c r="AR26" s="26"/>
      <c r="AS26" s="26"/>
      <c r="AT26" s="106"/>
    </row>
    <row r="27" spans="1:51" s="28" customFormat="1" ht="20.25" customHeight="1">
      <c r="A27" s="168"/>
      <c r="B27" s="169"/>
      <c r="C27" s="169"/>
      <c r="D27" s="170"/>
      <c r="E27" s="180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2"/>
      <c r="T27" s="248"/>
      <c r="U27" s="249"/>
      <c r="V27" s="250"/>
      <c r="W27" s="248"/>
      <c r="X27" s="249"/>
      <c r="Y27" s="249"/>
      <c r="Z27" s="250"/>
      <c r="AA27" s="248">
        <f t="shared" ref="AA27:AA30" si="0">T27*W27</f>
        <v>0</v>
      </c>
      <c r="AB27" s="249"/>
      <c r="AC27" s="249"/>
      <c r="AD27" s="249"/>
      <c r="AE27" s="249"/>
      <c r="AF27" s="250"/>
      <c r="AG27" s="174"/>
      <c r="AH27" s="175"/>
      <c r="AI27" s="176"/>
      <c r="AJ27" s="162"/>
      <c r="AK27" s="163"/>
      <c r="AL27" s="163"/>
      <c r="AM27" s="163"/>
      <c r="AN27" s="164"/>
      <c r="AO27" s="26"/>
      <c r="AP27" s="26"/>
      <c r="AQ27" s="26"/>
      <c r="AR27" s="26"/>
      <c r="AS27" s="26"/>
      <c r="AT27" s="107"/>
    </row>
    <row r="28" spans="1:51" s="28" customFormat="1" ht="20.25" customHeight="1">
      <c r="A28" s="168"/>
      <c r="B28" s="169"/>
      <c r="C28" s="169"/>
      <c r="D28" s="170"/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3"/>
      <c r="T28" s="248"/>
      <c r="U28" s="249"/>
      <c r="V28" s="250"/>
      <c r="W28" s="248"/>
      <c r="X28" s="249"/>
      <c r="Y28" s="249"/>
      <c r="Z28" s="250"/>
      <c r="AA28" s="248">
        <f t="shared" si="0"/>
        <v>0</v>
      </c>
      <c r="AB28" s="249"/>
      <c r="AC28" s="249"/>
      <c r="AD28" s="249"/>
      <c r="AE28" s="249"/>
      <c r="AF28" s="250"/>
      <c r="AG28" s="174"/>
      <c r="AH28" s="175"/>
      <c r="AI28" s="176"/>
      <c r="AJ28" s="162"/>
      <c r="AK28" s="163"/>
      <c r="AL28" s="163"/>
      <c r="AM28" s="163"/>
      <c r="AN28" s="164"/>
      <c r="AO28" s="108"/>
      <c r="AT28" s="107"/>
    </row>
    <row r="29" spans="1:51" s="28" customFormat="1" ht="20.25" customHeight="1">
      <c r="A29" s="168"/>
      <c r="B29" s="169"/>
      <c r="C29" s="169"/>
      <c r="D29" s="170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3"/>
      <c r="T29" s="248"/>
      <c r="U29" s="249"/>
      <c r="V29" s="250"/>
      <c r="W29" s="248"/>
      <c r="X29" s="249"/>
      <c r="Y29" s="249"/>
      <c r="Z29" s="250"/>
      <c r="AA29" s="248">
        <f t="shared" si="0"/>
        <v>0</v>
      </c>
      <c r="AB29" s="249"/>
      <c r="AC29" s="249"/>
      <c r="AD29" s="249"/>
      <c r="AE29" s="249"/>
      <c r="AF29" s="250"/>
      <c r="AG29" s="174"/>
      <c r="AH29" s="175"/>
      <c r="AI29" s="176"/>
      <c r="AJ29" s="162"/>
      <c r="AK29" s="163"/>
      <c r="AL29" s="163"/>
      <c r="AM29" s="163"/>
      <c r="AN29" s="164"/>
      <c r="AO29" s="109"/>
      <c r="AP29" s="26"/>
      <c r="AQ29" s="26"/>
      <c r="AR29" s="29"/>
      <c r="AS29" s="29"/>
      <c r="AT29" s="107"/>
    </row>
    <row r="30" spans="1:51" s="28" customFormat="1" ht="20.25" customHeight="1">
      <c r="A30" s="168"/>
      <c r="B30" s="169"/>
      <c r="C30" s="169"/>
      <c r="D30" s="170"/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3"/>
      <c r="T30" s="248"/>
      <c r="U30" s="249"/>
      <c r="V30" s="250"/>
      <c r="W30" s="248"/>
      <c r="X30" s="249"/>
      <c r="Y30" s="249"/>
      <c r="Z30" s="250"/>
      <c r="AA30" s="248">
        <f t="shared" si="0"/>
        <v>0</v>
      </c>
      <c r="AB30" s="249"/>
      <c r="AC30" s="249"/>
      <c r="AD30" s="249"/>
      <c r="AE30" s="249"/>
      <c r="AF30" s="250"/>
      <c r="AG30" s="174"/>
      <c r="AH30" s="175"/>
      <c r="AI30" s="176"/>
      <c r="AJ30" s="162"/>
      <c r="AK30" s="163"/>
      <c r="AL30" s="163"/>
      <c r="AM30" s="163"/>
      <c r="AN30" s="164"/>
      <c r="AR30" s="29"/>
      <c r="AS30" s="29"/>
      <c r="AT30" s="107"/>
    </row>
    <row r="31" spans="1:51" s="28" customFormat="1" ht="20.25" customHeight="1">
      <c r="A31" s="168"/>
      <c r="B31" s="169"/>
      <c r="C31" s="169"/>
      <c r="D31" s="170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3"/>
      <c r="T31" s="248"/>
      <c r="U31" s="249"/>
      <c r="V31" s="250"/>
      <c r="W31" s="248"/>
      <c r="X31" s="249"/>
      <c r="Y31" s="249"/>
      <c r="Z31" s="250"/>
      <c r="AA31" s="248">
        <f t="shared" ref="AA31:AA34" si="1">T31*W31</f>
        <v>0</v>
      </c>
      <c r="AB31" s="249"/>
      <c r="AC31" s="249"/>
      <c r="AD31" s="249"/>
      <c r="AE31" s="249"/>
      <c r="AF31" s="250"/>
      <c r="AG31" s="174"/>
      <c r="AH31" s="175"/>
      <c r="AI31" s="176"/>
      <c r="AJ31" s="162"/>
      <c r="AK31" s="163"/>
      <c r="AL31" s="163"/>
      <c r="AM31" s="163"/>
      <c r="AN31" s="164"/>
      <c r="AR31" s="29"/>
      <c r="AS31" s="29"/>
      <c r="AT31" s="107"/>
    </row>
    <row r="32" spans="1:51" s="28" customFormat="1" ht="20.25" customHeight="1">
      <c r="A32" s="168"/>
      <c r="B32" s="169"/>
      <c r="C32" s="169"/>
      <c r="D32" s="170"/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3"/>
      <c r="T32" s="248"/>
      <c r="U32" s="249"/>
      <c r="V32" s="250"/>
      <c r="W32" s="248"/>
      <c r="X32" s="249"/>
      <c r="Y32" s="249"/>
      <c r="Z32" s="250"/>
      <c r="AA32" s="248">
        <f>T32*W32</f>
        <v>0</v>
      </c>
      <c r="AB32" s="249"/>
      <c r="AC32" s="249"/>
      <c r="AD32" s="249"/>
      <c r="AE32" s="249"/>
      <c r="AF32" s="250"/>
      <c r="AG32" s="174"/>
      <c r="AH32" s="175"/>
      <c r="AI32" s="176"/>
      <c r="AJ32" s="162"/>
      <c r="AK32" s="163"/>
      <c r="AL32" s="163"/>
      <c r="AM32" s="163"/>
      <c r="AN32" s="164"/>
      <c r="AR32" s="29"/>
      <c r="AS32" s="29"/>
      <c r="AT32" s="107"/>
    </row>
    <row r="33" spans="1:80" s="28" customFormat="1" ht="20.25" customHeight="1">
      <c r="A33" s="168"/>
      <c r="B33" s="169"/>
      <c r="C33" s="169"/>
      <c r="D33" s="170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3"/>
      <c r="T33" s="248"/>
      <c r="U33" s="249"/>
      <c r="V33" s="250"/>
      <c r="W33" s="248"/>
      <c r="X33" s="249"/>
      <c r="Y33" s="249"/>
      <c r="Z33" s="250"/>
      <c r="AA33" s="248">
        <f>T33*W33</f>
        <v>0</v>
      </c>
      <c r="AB33" s="249"/>
      <c r="AC33" s="249"/>
      <c r="AD33" s="249"/>
      <c r="AE33" s="249"/>
      <c r="AF33" s="250"/>
      <c r="AG33" s="174"/>
      <c r="AH33" s="175"/>
      <c r="AI33" s="176"/>
      <c r="AJ33" s="162"/>
      <c r="AK33" s="163"/>
      <c r="AL33" s="163"/>
      <c r="AM33" s="163"/>
      <c r="AN33" s="164"/>
      <c r="AR33" s="29"/>
      <c r="AS33" s="29"/>
      <c r="AT33" s="107"/>
    </row>
    <row r="34" spans="1:80" s="28" customFormat="1" ht="20.25" customHeight="1">
      <c r="A34" s="168"/>
      <c r="B34" s="169"/>
      <c r="C34" s="169"/>
      <c r="D34" s="170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3"/>
      <c r="T34" s="248"/>
      <c r="U34" s="249"/>
      <c r="V34" s="250"/>
      <c r="W34" s="248"/>
      <c r="X34" s="249"/>
      <c r="Y34" s="249"/>
      <c r="Z34" s="250"/>
      <c r="AA34" s="248">
        <f t="shared" si="1"/>
        <v>0</v>
      </c>
      <c r="AB34" s="249"/>
      <c r="AC34" s="249"/>
      <c r="AD34" s="249"/>
      <c r="AE34" s="249"/>
      <c r="AF34" s="250"/>
      <c r="AG34" s="174"/>
      <c r="AH34" s="175"/>
      <c r="AI34" s="176"/>
      <c r="AJ34" s="162"/>
      <c r="AK34" s="163"/>
      <c r="AL34" s="163"/>
      <c r="AM34" s="163"/>
      <c r="AN34" s="164"/>
      <c r="AR34" s="29"/>
      <c r="AS34" s="29"/>
      <c r="AT34" s="107"/>
    </row>
    <row r="35" spans="1:80" s="28" customFormat="1" ht="20.25" customHeight="1">
      <c r="A35" s="168"/>
      <c r="B35" s="169"/>
      <c r="C35" s="169"/>
      <c r="D35" s="170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3"/>
      <c r="T35" s="248"/>
      <c r="U35" s="249"/>
      <c r="V35" s="250"/>
      <c r="W35" s="248"/>
      <c r="X35" s="249"/>
      <c r="Y35" s="249"/>
      <c r="Z35" s="250"/>
      <c r="AA35" s="248">
        <f>T35*W35</f>
        <v>0</v>
      </c>
      <c r="AB35" s="249"/>
      <c r="AC35" s="249"/>
      <c r="AD35" s="249"/>
      <c r="AE35" s="249"/>
      <c r="AF35" s="250"/>
      <c r="AG35" s="174"/>
      <c r="AH35" s="175"/>
      <c r="AI35" s="176"/>
      <c r="AJ35" s="162"/>
      <c r="AK35" s="163"/>
      <c r="AL35" s="163"/>
      <c r="AM35" s="163"/>
      <c r="AN35" s="164"/>
      <c r="AR35" s="29"/>
      <c r="AS35" s="29"/>
      <c r="AT35" s="107"/>
    </row>
    <row r="36" spans="1:80" s="42" customFormat="1" ht="18" customHeight="1">
      <c r="A36" s="41"/>
      <c r="M36" s="55" t="s">
        <v>109</v>
      </c>
      <c r="N36" s="165">
        <f>SUMIF(AG26:AI35,10%,AA26:AF35)</f>
        <v>0</v>
      </c>
      <c r="O36" s="165"/>
      <c r="P36" s="165"/>
      <c r="Q36" s="165"/>
      <c r="R36" s="165"/>
      <c r="S36" s="165"/>
      <c r="T36" s="44"/>
      <c r="U36" s="44"/>
      <c r="V36" s="44"/>
      <c r="X36" s="45"/>
      <c r="Z36" s="67" t="s">
        <v>111</v>
      </c>
      <c r="AA36" s="251">
        <f>ROUNDDOWN(N36/1.1*0.1,0)</f>
        <v>0</v>
      </c>
      <c r="AB36" s="251"/>
      <c r="AC36" s="251"/>
      <c r="AD36" s="251"/>
      <c r="AE36" s="251"/>
      <c r="AF36" s="251"/>
      <c r="AG36" s="43"/>
      <c r="AH36" s="43"/>
      <c r="AI36" s="43"/>
      <c r="AJ36" s="43"/>
      <c r="AK36" s="43"/>
      <c r="AL36" s="43"/>
      <c r="AM36" s="43"/>
      <c r="AN36" s="46"/>
      <c r="AR36" s="47"/>
      <c r="AS36" s="47"/>
      <c r="AT36" s="110"/>
    </row>
    <row r="37" spans="1:80" s="42" customFormat="1" ht="18" customHeight="1">
      <c r="A37" s="48"/>
      <c r="M37" s="73" t="str">
        <f>IF(COUNTIF(AG26:AI35,"*軽*"),"軽減 8％対象(税込)","")</f>
        <v/>
      </c>
      <c r="N37" s="166">
        <f>SUMIF(AG26:AI35,"*軽*",AA26:AF35)</f>
        <v>0</v>
      </c>
      <c r="O37" s="166"/>
      <c r="P37" s="166"/>
      <c r="Q37" s="166"/>
      <c r="R37" s="166"/>
      <c r="S37" s="166"/>
      <c r="T37" s="50"/>
      <c r="U37" s="50"/>
      <c r="V37" s="50"/>
      <c r="X37" s="51"/>
      <c r="Z37" s="68" t="str">
        <f>IF(COUNTIF(AG26:AI35,"*軽*"),"(内　消費税)","")</f>
        <v/>
      </c>
      <c r="AA37" s="252">
        <f>ROUNDDOWN(N37/1.08*0.08,0)</f>
        <v>0</v>
      </c>
      <c r="AB37" s="252"/>
      <c r="AC37" s="252"/>
      <c r="AD37" s="252"/>
      <c r="AE37" s="252"/>
      <c r="AF37" s="252"/>
      <c r="AG37" s="49"/>
      <c r="AH37" s="52"/>
      <c r="AI37" s="52"/>
      <c r="AJ37" s="52"/>
      <c r="AK37" s="52"/>
      <c r="AL37" s="52"/>
      <c r="AM37" s="52"/>
      <c r="AN37" s="53"/>
      <c r="AR37" s="47"/>
      <c r="AS37" s="47"/>
      <c r="AT37" s="54"/>
      <c r="AU37" s="54"/>
      <c r="AV37" s="54"/>
      <c r="BD37" s="54"/>
      <c r="BE37" s="54"/>
      <c r="BF37" s="54"/>
      <c r="BG37" s="54"/>
      <c r="BY37" s="111"/>
      <c r="BZ37" s="111"/>
      <c r="CA37" s="111"/>
      <c r="CB37" s="111"/>
    </row>
    <row r="38" spans="1:80" s="56" customFormat="1" ht="18" customHeight="1">
      <c r="A38" s="59"/>
      <c r="F38" s="60"/>
      <c r="G38" s="60"/>
      <c r="H38" s="60"/>
      <c r="I38" s="60"/>
      <c r="J38" s="60"/>
      <c r="K38" s="60"/>
      <c r="L38" s="66" t="s">
        <v>105</v>
      </c>
      <c r="M38" s="66"/>
      <c r="N38" s="167">
        <f>SUM(N36:S37)</f>
        <v>0</v>
      </c>
      <c r="O38" s="167"/>
      <c r="P38" s="167"/>
      <c r="Q38" s="167"/>
      <c r="R38" s="167"/>
      <c r="S38" s="167"/>
      <c r="T38" s="61"/>
      <c r="U38" s="61"/>
      <c r="V38" s="61"/>
      <c r="W38" s="61"/>
      <c r="X38" s="62"/>
      <c r="Y38" s="62"/>
      <c r="AA38" s="167">
        <f>SUM(AA36:AF37)</f>
        <v>0</v>
      </c>
      <c r="AB38" s="167"/>
      <c r="AC38" s="167"/>
      <c r="AD38" s="167"/>
      <c r="AE38" s="167"/>
      <c r="AF38" s="167"/>
      <c r="AG38" s="60"/>
      <c r="AH38" s="63"/>
      <c r="AI38" s="63"/>
      <c r="AJ38" s="63"/>
      <c r="AK38" s="63"/>
      <c r="AL38" s="63"/>
      <c r="AM38" s="63"/>
      <c r="AN38" s="64"/>
      <c r="AR38" s="57"/>
      <c r="AS38" s="57"/>
      <c r="AT38" s="58"/>
      <c r="AU38" s="58"/>
      <c r="AV38" s="58"/>
      <c r="AZ38" s="112"/>
      <c r="BA38" s="113"/>
      <c r="BB38" s="113"/>
      <c r="BC38" s="114"/>
      <c r="BD38" s="113"/>
      <c r="BE38" s="113"/>
      <c r="BF38" s="113"/>
      <c r="BG38" s="58"/>
      <c r="BH38" s="58"/>
      <c r="BK38" s="115"/>
      <c r="BL38" s="57"/>
      <c r="BM38" s="57"/>
      <c r="BP38" s="57"/>
      <c r="BQ38" s="57"/>
      <c r="BS38" s="58"/>
      <c r="BV38" s="115"/>
      <c r="BW38" s="57"/>
      <c r="BX38" s="57"/>
      <c r="BY38" s="57"/>
      <c r="BZ38" s="57"/>
      <c r="CA38" s="65"/>
      <c r="CB38" s="65"/>
    </row>
    <row r="39" spans="1:80" ht="20.25" customHeight="1">
      <c r="A39" s="116"/>
      <c r="B39" s="8" t="s">
        <v>31</v>
      </c>
      <c r="C39" s="8"/>
      <c r="D39" s="31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117"/>
      <c r="AB39" s="117"/>
      <c r="AC39" s="118" t="s">
        <v>6</v>
      </c>
      <c r="AD39" s="156"/>
      <c r="AE39" s="156"/>
      <c r="AF39" s="119" t="s">
        <v>0</v>
      </c>
      <c r="AG39" s="156"/>
      <c r="AH39" s="156"/>
      <c r="AI39" s="119" t="s">
        <v>1</v>
      </c>
      <c r="AJ39" s="156"/>
      <c r="AK39" s="156"/>
      <c r="AL39" s="117" t="s">
        <v>2</v>
      </c>
      <c r="AM39" s="8"/>
      <c r="AN39" s="120"/>
      <c r="AO39" s="82"/>
      <c r="AP39" s="6"/>
      <c r="AQ39" s="6"/>
      <c r="AR39" s="20"/>
    </row>
    <row r="40" spans="1:80" ht="15.75" customHeight="1">
      <c r="A40" s="121"/>
      <c r="B40" s="122"/>
      <c r="C40" s="123"/>
      <c r="D40" s="3" t="s">
        <v>30</v>
      </c>
      <c r="E40" s="3"/>
      <c r="F40" s="3"/>
      <c r="N40" s="3"/>
      <c r="O40" s="3"/>
      <c r="P40" s="3"/>
      <c r="Q40" s="3"/>
      <c r="AI40" s="80"/>
      <c r="AJ40" s="80"/>
      <c r="AK40" s="80"/>
      <c r="AL40" s="80"/>
      <c r="AM40" s="80"/>
      <c r="AN40" s="124"/>
      <c r="AO40" s="89"/>
      <c r="AT40" s="83"/>
    </row>
    <row r="41" spans="1:80" ht="20.25" customHeight="1">
      <c r="A41" s="121"/>
      <c r="B41" s="122"/>
      <c r="C41" s="123"/>
      <c r="D41" s="3"/>
      <c r="E41" s="3"/>
      <c r="F41" s="3"/>
      <c r="J41" s="125" t="s">
        <v>46</v>
      </c>
      <c r="K41" s="157"/>
      <c r="L41" s="157"/>
      <c r="M41" s="126" t="s">
        <v>47</v>
      </c>
      <c r="N41" s="158"/>
      <c r="O41" s="158"/>
      <c r="P41" s="158"/>
      <c r="Q41" s="3"/>
      <c r="R41" s="3"/>
      <c r="U41" s="127"/>
      <c r="V41" s="7"/>
      <c r="W41" s="7"/>
      <c r="Z41" s="7"/>
      <c r="AA41" s="7"/>
      <c r="AC41" s="3"/>
      <c r="AF41" s="127" t="s">
        <v>35</v>
      </c>
      <c r="AG41" s="143"/>
      <c r="AH41" s="144"/>
      <c r="AI41" s="144"/>
      <c r="AJ41" s="144"/>
      <c r="AK41" s="144"/>
      <c r="AL41" s="145"/>
      <c r="AM41" s="80"/>
      <c r="AN41" s="124"/>
      <c r="AO41" s="89"/>
      <c r="AT41" s="83"/>
    </row>
    <row r="42" spans="1:80" ht="24" customHeight="1">
      <c r="A42" s="121"/>
      <c r="D42" s="159" t="s">
        <v>32</v>
      </c>
      <c r="E42" s="159"/>
      <c r="F42" s="159"/>
      <c r="G42" s="3" t="s">
        <v>33</v>
      </c>
      <c r="H42" s="3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8"/>
      <c r="AL42" s="18"/>
      <c r="AM42" s="80"/>
      <c r="AN42" s="124"/>
      <c r="AO42" s="89"/>
      <c r="AT42" s="83"/>
    </row>
    <row r="43" spans="1:80" ht="33" customHeight="1">
      <c r="A43" s="121"/>
      <c r="D43" s="159"/>
      <c r="E43" s="159"/>
      <c r="F43" s="159"/>
      <c r="G43" s="3" t="s">
        <v>34</v>
      </c>
      <c r="H43" s="3"/>
      <c r="I43" s="3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28" t="s">
        <v>48</v>
      </c>
      <c r="AL43" s="18"/>
      <c r="AM43" s="3"/>
      <c r="AN43" s="129"/>
    </row>
    <row r="44" spans="1:80" s="9" customFormat="1" ht="18" customHeight="1">
      <c r="A44" s="32"/>
      <c r="B44" s="33"/>
      <c r="C44" s="33"/>
      <c r="D44" s="36"/>
      <c r="E44" s="36"/>
      <c r="F44" s="36"/>
      <c r="G44" s="36"/>
      <c r="H44" s="37" t="s">
        <v>99</v>
      </c>
      <c r="I44" s="130"/>
      <c r="J44" s="131" t="s">
        <v>100</v>
      </c>
      <c r="K44" s="38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5"/>
      <c r="AT44" s="83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</row>
    <row r="45" spans="1:80" s="9" customFormat="1" ht="20.25" customHeight="1">
      <c r="A45" s="149" t="s">
        <v>40</v>
      </c>
      <c r="B45" s="150"/>
      <c r="C45" s="150"/>
      <c r="D45" s="150"/>
      <c r="E45" s="150"/>
      <c r="F45" s="150"/>
      <c r="G45" s="150"/>
      <c r="H45" s="150"/>
      <c r="I45" s="153"/>
      <c r="J45" s="153"/>
      <c r="K45" s="153"/>
      <c r="L45" s="153"/>
      <c r="M45" s="153"/>
      <c r="N45" s="153"/>
      <c r="O45" s="154" t="s">
        <v>90</v>
      </c>
      <c r="P45" s="154"/>
      <c r="Q45" s="153"/>
      <c r="R45" s="153"/>
      <c r="S45" s="153"/>
      <c r="T45" s="153"/>
      <c r="U45" s="153"/>
      <c r="V45" s="154" t="s">
        <v>27</v>
      </c>
      <c r="W45" s="154"/>
      <c r="X45" s="11"/>
      <c r="Y45" s="155" t="s">
        <v>38</v>
      </c>
      <c r="Z45" s="155"/>
      <c r="AA45" s="155"/>
      <c r="AB45" s="132"/>
      <c r="AC45" s="146" t="s">
        <v>37</v>
      </c>
      <c r="AD45" s="146"/>
      <c r="AE45" s="146"/>
      <c r="AF45" s="146"/>
      <c r="AG45" s="147"/>
      <c r="AH45" s="147"/>
      <c r="AI45" s="147"/>
      <c r="AJ45" s="147"/>
      <c r="AK45" s="147"/>
      <c r="AL45" s="147"/>
      <c r="AM45" s="133"/>
      <c r="AN45" s="134"/>
    </row>
    <row r="46" spans="1:80" s="9" customFormat="1" ht="20.25" customHeight="1" thickBot="1">
      <c r="A46" s="151"/>
      <c r="B46" s="152"/>
      <c r="C46" s="152"/>
      <c r="D46" s="152"/>
      <c r="E46" s="152"/>
      <c r="F46" s="152"/>
      <c r="G46" s="152"/>
      <c r="H46" s="152"/>
      <c r="I46" s="10"/>
      <c r="J46" s="69"/>
      <c r="K46" s="69"/>
      <c r="L46" s="70" t="s">
        <v>106</v>
      </c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35"/>
    </row>
    <row r="47" spans="1:80" s="71" customFormat="1" ht="19.5" customHeight="1">
      <c r="A47" s="136"/>
      <c r="B47" s="137" t="s">
        <v>104</v>
      </c>
      <c r="C47" s="138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AM47" s="140" t="s">
        <v>51</v>
      </c>
      <c r="AR47" s="72"/>
      <c r="AS47" s="72"/>
      <c r="AT47" s="139"/>
    </row>
    <row r="48" spans="1:80" ht="15" customHeight="1">
      <c r="A48" s="136"/>
      <c r="B48" s="138"/>
      <c r="Y48" s="141"/>
      <c r="AT48" s="83"/>
    </row>
    <row r="49" spans="1:46" ht="15" customHeight="1">
      <c r="Y49" s="141"/>
      <c r="Z49" s="83"/>
      <c r="AA49" s="83"/>
      <c r="AB49" s="83"/>
      <c r="AC49" s="83"/>
      <c r="AD49" s="83"/>
      <c r="AG49" s="83"/>
      <c r="AH49" s="83"/>
      <c r="AI49" s="83"/>
      <c r="AJ49" s="83"/>
      <c r="AK49" s="83"/>
      <c r="AL49" s="83"/>
      <c r="AT49" s="83"/>
    </row>
    <row r="50" spans="1:46" ht="20.25" customHeight="1">
      <c r="A50" s="141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H50" s="89"/>
      <c r="AI50" s="89"/>
      <c r="AJ50" s="89"/>
      <c r="AK50" s="89"/>
      <c r="AL50" s="89"/>
      <c r="AM50" s="83"/>
      <c r="AN50" s="83"/>
      <c r="AR50" s="24" t="s">
        <v>41</v>
      </c>
      <c r="AS50" s="19"/>
      <c r="AT50" s="83"/>
    </row>
    <row r="51" spans="1:46" ht="20.25" customHeight="1">
      <c r="AR51" s="18" t="s">
        <v>55</v>
      </c>
      <c r="AS51" s="19"/>
    </row>
    <row r="52" spans="1:46" ht="20.25" customHeight="1">
      <c r="AR52" s="18" t="s">
        <v>76</v>
      </c>
      <c r="AS52" s="19"/>
    </row>
    <row r="53" spans="1:46" ht="20.25" customHeight="1">
      <c r="AR53" s="18" t="s">
        <v>54</v>
      </c>
      <c r="AS53" s="19"/>
    </row>
    <row r="54" spans="1:46" ht="20.25" customHeight="1">
      <c r="AR54" s="18" t="s">
        <v>77</v>
      </c>
      <c r="AS54" s="19"/>
    </row>
    <row r="55" spans="1:46" ht="20.25" customHeight="1">
      <c r="AR55" s="18" t="s">
        <v>56</v>
      </c>
      <c r="AS55" s="19"/>
    </row>
    <row r="56" spans="1:46" ht="20.25" customHeight="1">
      <c r="AR56" s="18" t="s">
        <v>57</v>
      </c>
      <c r="AS56" s="19"/>
    </row>
    <row r="57" spans="1:46" ht="20.25" customHeight="1">
      <c r="AR57" s="18" t="s">
        <v>58</v>
      </c>
      <c r="AS57" s="19"/>
    </row>
    <row r="58" spans="1:46" ht="20.25" customHeight="1">
      <c r="AR58" s="18" t="s">
        <v>59</v>
      </c>
      <c r="AS58" s="19"/>
    </row>
    <row r="59" spans="1:46" ht="20.25" customHeight="1">
      <c r="AR59" s="18" t="s">
        <v>60</v>
      </c>
      <c r="AS59" s="19"/>
    </row>
    <row r="60" spans="1:46" ht="20.25" customHeight="1">
      <c r="AR60" s="18" t="s">
        <v>61</v>
      </c>
      <c r="AS60" s="19"/>
    </row>
    <row r="61" spans="1:46" ht="20.25" customHeight="1">
      <c r="AR61" s="18" t="s">
        <v>62</v>
      </c>
    </row>
    <row r="62" spans="1:46" ht="20.25" customHeight="1">
      <c r="AR62" s="18" t="s">
        <v>63</v>
      </c>
    </row>
    <row r="63" spans="1:46" ht="20.25" customHeight="1">
      <c r="AR63" s="18" t="s">
        <v>64</v>
      </c>
    </row>
    <row r="64" spans="1:46" ht="20.25" customHeight="1">
      <c r="AR64" s="18" t="s">
        <v>65</v>
      </c>
    </row>
    <row r="65" spans="1:52" ht="20.25" customHeight="1">
      <c r="AR65" s="18" t="s">
        <v>66</v>
      </c>
    </row>
    <row r="66" spans="1:52" ht="20.25" customHeight="1">
      <c r="AR66" s="18" t="s">
        <v>67</v>
      </c>
    </row>
    <row r="67" spans="1:52" ht="20.25" customHeight="1">
      <c r="AR67" s="18" t="s">
        <v>78</v>
      </c>
    </row>
    <row r="68" spans="1:52" s="18" customFormat="1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8" t="s">
        <v>68</v>
      </c>
      <c r="AT68" s="1"/>
      <c r="AU68" s="1"/>
      <c r="AV68" s="1"/>
      <c r="AW68" s="1"/>
      <c r="AX68" s="1"/>
      <c r="AY68" s="1"/>
      <c r="AZ68" s="1"/>
    </row>
    <row r="69" spans="1:52" s="18" customFormat="1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8" t="s">
        <v>69</v>
      </c>
      <c r="AT69" s="1"/>
      <c r="AU69" s="1"/>
      <c r="AV69" s="1"/>
      <c r="AW69" s="1"/>
      <c r="AX69" s="1"/>
      <c r="AY69" s="1"/>
      <c r="AZ69" s="1"/>
    </row>
    <row r="70" spans="1:52" s="18" customFormat="1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8" t="s">
        <v>70</v>
      </c>
      <c r="AT70" s="1"/>
      <c r="AU70" s="1"/>
      <c r="AV70" s="1"/>
      <c r="AW70" s="1"/>
      <c r="AX70" s="1"/>
      <c r="AY70" s="1"/>
      <c r="AZ70" s="1"/>
    </row>
    <row r="71" spans="1:52" s="18" customFormat="1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8" t="s">
        <v>71</v>
      </c>
      <c r="AT71" s="1"/>
      <c r="AU71" s="1"/>
      <c r="AV71" s="1"/>
      <c r="AW71" s="1"/>
      <c r="AX71" s="1"/>
      <c r="AY71" s="1"/>
      <c r="AZ71" s="1"/>
    </row>
    <row r="72" spans="1:52" s="18" customFormat="1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8" t="s">
        <v>72</v>
      </c>
      <c r="AT72" s="1"/>
      <c r="AU72" s="1"/>
      <c r="AV72" s="1"/>
      <c r="AW72" s="1"/>
      <c r="AX72" s="1"/>
      <c r="AY72" s="1"/>
      <c r="AZ72" s="1"/>
    </row>
    <row r="73" spans="1:52" s="18" customFormat="1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8" t="s">
        <v>73</v>
      </c>
      <c r="AT73" s="1"/>
      <c r="AU73" s="1"/>
      <c r="AV73" s="1"/>
      <c r="AW73" s="1"/>
      <c r="AX73" s="1"/>
      <c r="AY73" s="1"/>
      <c r="AZ73" s="1"/>
    </row>
    <row r="74" spans="1:52" s="18" customFormat="1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8" t="s">
        <v>74</v>
      </c>
      <c r="AT74" s="1"/>
      <c r="AU74" s="1"/>
      <c r="AV74" s="1"/>
      <c r="AW74" s="1"/>
      <c r="AX74" s="1"/>
      <c r="AY74" s="1"/>
      <c r="AZ74" s="1"/>
    </row>
    <row r="75" spans="1:52" s="18" customFormat="1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8" t="s">
        <v>79</v>
      </c>
      <c r="AT75" s="1"/>
      <c r="AU75" s="1"/>
      <c r="AV75" s="1"/>
      <c r="AW75" s="1"/>
      <c r="AX75" s="1"/>
      <c r="AY75" s="1"/>
      <c r="AZ75" s="1"/>
    </row>
    <row r="76" spans="1:52" s="18" customFormat="1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8" t="s">
        <v>80</v>
      </c>
      <c r="AT76" s="1"/>
      <c r="AU76" s="1"/>
      <c r="AV76" s="1"/>
      <c r="AW76" s="1"/>
      <c r="AX76" s="1"/>
      <c r="AY76" s="1"/>
      <c r="AZ76" s="1"/>
    </row>
    <row r="77" spans="1:52" s="18" customFormat="1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8" t="s">
        <v>75</v>
      </c>
      <c r="AT77" s="1"/>
      <c r="AU77" s="1"/>
      <c r="AV77" s="1"/>
      <c r="AW77" s="1"/>
      <c r="AX77" s="1"/>
      <c r="AY77" s="1"/>
      <c r="AZ77" s="1"/>
    </row>
    <row r="79" spans="1:52" s="18" customFormat="1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8" t="s">
        <v>81</v>
      </c>
      <c r="AT79" s="1"/>
      <c r="AU79" s="1"/>
      <c r="AV79" s="1"/>
      <c r="AW79" s="1"/>
      <c r="AX79" s="1"/>
      <c r="AY79" s="1"/>
      <c r="AZ79" s="1"/>
    </row>
    <row r="80" spans="1:52" s="18" customFormat="1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8" t="s">
        <v>87</v>
      </c>
      <c r="AT80" s="1"/>
      <c r="AU80" s="1"/>
      <c r="AV80" s="1"/>
      <c r="AW80" s="1"/>
      <c r="AX80" s="1"/>
      <c r="AY80" s="1"/>
      <c r="AZ80" s="1"/>
    </row>
    <row r="81" spans="1:52" s="18" customFormat="1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8" t="s">
        <v>82</v>
      </c>
      <c r="AT81" s="1"/>
      <c r="AU81" s="1"/>
      <c r="AV81" s="1"/>
      <c r="AW81" s="1"/>
      <c r="AX81" s="1"/>
      <c r="AY81" s="1"/>
      <c r="AZ81" s="1"/>
    </row>
    <row r="82" spans="1:52" s="18" customFormat="1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8" t="s">
        <v>83</v>
      </c>
      <c r="AT82" s="1"/>
      <c r="AU82" s="1"/>
      <c r="AV82" s="1"/>
      <c r="AW82" s="1"/>
      <c r="AX82" s="1"/>
      <c r="AY82" s="1"/>
      <c r="AZ82" s="1"/>
    </row>
    <row r="83" spans="1:52" s="18" customFormat="1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8" t="s">
        <v>84</v>
      </c>
      <c r="AT83" s="1"/>
      <c r="AU83" s="1"/>
      <c r="AV83" s="1"/>
      <c r="AW83" s="1"/>
      <c r="AX83" s="1"/>
      <c r="AY83" s="1"/>
      <c r="AZ83" s="1"/>
    </row>
    <row r="84" spans="1:52" s="18" customFormat="1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8" t="s">
        <v>85</v>
      </c>
      <c r="AT84" s="1"/>
      <c r="AU84" s="1"/>
      <c r="AV84" s="1"/>
      <c r="AW84" s="1"/>
      <c r="AX84" s="1"/>
      <c r="AY84" s="1"/>
      <c r="AZ84" s="1"/>
    </row>
    <row r="85" spans="1:52" s="18" customFormat="1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8" t="s">
        <v>86</v>
      </c>
      <c r="AT85" s="1"/>
      <c r="AU85" s="1"/>
      <c r="AV85" s="1"/>
      <c r="AW85" s="1"/>
      <c r="AX85" s="1"/>
      <c r="AY85" s="1"/>
      <c r="AZ85" s="1"/>
    </row>
    <row r="86" spans="1:52" s="18" customFormat="1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T86" s="1"/>
      <c r="AU86" s="1"/>
      <c r="AV86" s="1"/>
      <c r="AW86" s="1"/>
      <c r="AX86" s="1"/>
      <c r="AY86" s="1"/>
      <c r="AZ86" s="1"/>
    </row>
    <row r="87" spans="1:52" s="18" customFormat="1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T87" s="1"/>
      <c r="AU87" s="1"/>
      <c r="AV87" s="1"/>
      <c r="AW87" s="1"/>
      <c r="AX87" s="1"/>
      <c r="AY87" s="1"/>
      <c r="AZ87" s="1"/>
    </row>
    <row r="88" spans="1:52" s="18" customFormat="1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T88" s="1"/>
      <c r="AU88" s="1"/>
      <c r="AV88" s="1"/>
      <c r="AW88" s="1"/>
      <c r="AX88" s="1"/>
      <c r="AY88" s="1"/>
      <c r="AZ88" s="1"/>
    </row>
    <row r="89" spans="1:52" s="18" customFormat="1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T89" s="1"/>
      <c r="AU89" s="1"/>
      <c r="AV89" s="1"/>
      <c r="AW89" s="1"/>
      <c r="AX89" s="1"/>
      <c r="AY89" s="1"/>
      <c r="AZ89" s="1"/>
    </row>
    <row r="90" spans="1:52" s="18" customFormat="1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T90" s="1"/>
      <c r="AU90" s="1"/>
      <c r="AV90" s="1"/>
      <c r="AW90" s="1"/>
      <c r="AX90" s="1"/>
      <c r="AY90" s="1"/>
      <c r="AZ90" s="1"/>
    </row>
    <row r="91" spans="1:52" s="18" customFormat="1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T91" s="1"/>
      <c r="AU91" s="1"/>
      <c r="AV91" s="1"/>
      <c r="AW91" s="1"/>
      <c r="AX91" s="1"/>
      <c r="AY91" s="1"/>
      <c r="AZ91" s="1"/>
    </row>
  </sheetData>
  <sheetProtection sheet="1" objects="1" scenarios="1"/>
  <mergeCells count="182">
    <mergeCell ref="A1:AN1"/>
    <mergeCell ref="U3:Y3"/>
    <mergeCell ref="Z3:AB3"/>
    <mergeCell ref="AC3:AD3"/>
    <mergeCell ref="AE3:AF3"/>
    <mergeCell ref="AG3:AH3"/>
    <mergeCell ref="AI3:AJ3"/>
    <mergeCell ref="AK3:AL3"/>
    <mergeCell ref="AM3:AN3"/>
    <mergeCell ref="AC4:AF4"/>
    <mergeCell ref="AG4:AJ4"/>
    <mergeCell ref="AK4:AN4"/>
    <mergeCell ref="A5:F7"/>
    <mergeCell ref="G5:L7"/>
    <mergeCell ref="M5:P7"/>
    <mergeCell ref="Q5:T7"/>
    <mergeCell ref="U5:X7"/>
    <mergeCell ref="Y5:AB7"/>
    <mergeCell ref="AC5:AF7"/>
    <mergeCell ref="A4:F4"/>
    <mergeCell ref="G4:L4"/>
    <mergeCell ref="M4:P4"/>
    <mergeCell ref="Q4:T4"/>
    <mergeCell ref="U4:X4"/>
    <mergeCell ref="Y4:AB4"/>
    <mergeCell ref="AG5:AJ7"/>
    <mergeCell ref="AK5:AN7"/>
    <mergeCell ref="A8:C9"/>
    <mergeCell ref="D8:E9"/>
    <mergeCell ref="F8:H9"/>
    <mergeCell ref="J8:K8"/>
    <mergeCell ref="L8:X8"/>
    <mergeCell ref="Z8:AB9"/>
    <mergeCell ref="AC8:AN9"/>
    <mergeCell ref="A12:E12"/>
    <mergeCell ref="F12:P12"/>
    <mergeCell ref="Q12:U12"/>
    <mergeCell ref="V12:AF12"/>
    <mergeCell ref="AG12:AI12"/>
    <mergeCell ref="AJ12:AN12"/>
    <mergeCell ref="A10:E11"/>
    <mergeCell ref="F10:M11"/>
    <mergeCell ref="N10:O10"/>
    <mergeCell ref="P10:X11"/>
    <mergeCell ref="Y10:AG11"/>
    <mergeCell ref="AH10:AN11"/>
    <mergeCell ref="N11:O11"/>
    <mergeCell ref="AI13:AN13"/>
    <mergeCell ref="E14:J14"/>
    <mergeCell ref="K14:P14"/>
    <mergeCell ref="Q14:V14"/>
    <mergeCell ref="W14:AB14"/>
    <mergeCell ref="AC14:AH14"/>
    <mergeCell ref="AI14:AN14"/>
    <mergeCell ref="A13:D17"/>
    <mergeCell ref="E13:J13"/>
    <mergeCell ref="K13:P13"/>
    <mergeCell ref="Q13:V13"/>
    <mergeCell ref="W13:AB13"/>
    <mergeCell ref="AC13:AH13"/>
    <mergeCell ref="E15:J15"/>
    <mergeCell ref="K15:P15"/>
    <mergeCell ref="Q15:V15"/>
    <mergeCell ref="W15:AB15"/>
    <mergeCell ref="E17:J17"/>
    <mergeCell ref="K17:P17"/>
    <mergeCell ref="Q17:V17"/>
    <mergeCell ref="W17:AB17"/>
    <mergeCell ref="AC17:AH17"/>
    <mergeCell ref="AI17:AN17"/>
    <mergeCell ref="AC15:AH15"/>
    <mergeCell ref="AI15:AN15"/>
    <mergeCell ref="E16:J16"/>
    <mergeCell ref="K16:P16"/>
    <mergeCell ref="Q16:V16"/>
    <mergeCell ref="W16:AB16"/>
    <mergeCell ref="AC16:AH16"/>
    <mergeCell ref="AI16:AN16"/>
    <mergeCell ref="AJ25:AN25"/>
    <mergeCell ref="A26:D26"/>
    <mergeCell ref="E26:S26"/>
    <mergeCell ref="T26:V26"/>
    <mergeCell ref="W26:Z26"/>
    <mergeCell ref="AA26:AF26"/>
    <mergeCell ref="AG26:AI26"/>
    <mergeCell ref="AJ26:AN26"/>
    <mergeCell ref="A18:AN18"/>
    <mergeCell ref="M20:O22"/>
    <mergeCell ref="P20:AA22"/>
    <mergeCell ref="G21:K22"/>
    <mergeCell ref="A25:D25"/>
    <mergeCell ref="E25:S25"/>
    <mergeCell ref="T25:V25"/>
    <mergeCell ref="W25:Z25"/>
    <mergeCell ref="AA25:AF25"/>
    <mergeCell ref="AG25:AI25"/>
    <mergeCell ref="AJ27:AN27"/>
    <mergeCell ref="A28:D28"/>
    <mergeCell ref="E28:S28"/>
    <mergeCell ref="T28:V28"/>
    <mergeCell ref="W28:Z28"/>
    <mergeCell ref="AA28:AF28"/>
    <mergeCell ref="AG28:AI28"/>
    <mergeCell ref="AJ28:AN28"/>
    <mergeCell ref="A27:D27"/>
    <mergeCell ref="E27:S27"/>
    <mergeCell ref="T27:V27"/>
    <mergeCell ref="W27:Z27"/>
    <mergeCell ref="AA27:AF27"/>
    <mergeCell ref="AG27:AI27"/>
    <mergeCell ref="AJ29:AN29"/>
    <mergeCell ref="A30:D30"/>
    <mergeCell ref="E30:S30"/>
    <mergeCell ref="T30:V30"/>
    <mergeCell ref="W30:Z30"/>
    <mergeCell ref="AA30:AF30"/>
    <mergeCell ref="AG30:AI30"/>
    <mergeCell ref="AJ30:AN30"/>
    <mergeCell ref="A29:D29"/>
    <mergeCell ref="E29:S29"/>
    <mergeCell ref="T29:V29"/>
    <mergeCell ref="W29:Z29"/>
    <mergeCell ref="AA29:AF29"/>
    <mergeCell ref="AG29:AI29"/>
    <mergeCell ref="AJ31:AN31"/>
    <mergeCell ref="A32:D32"/>
    <mergeCell ref="E32:S32"/>
    <mergeCell ref="T32:V32"/>
    <mergeCell ref="W32:Z32"/>
    <mergeCell ref="AA32:AF32"/>
    <mergeCell ref="AG32:AI32"/>
    <mergeCell ref="AJ32:AN32"/>
    <mergeCell ref="A31:D31"/>
    <mergeCell ref="E31:S31"/>
    <mergeCell ref="T31:V31"/>
    <mergeCell ref="W31:Z31"/>
    <mergeCell ref="AA31:AF31"/>
    <mergeCell ref="AG31:AI31"/>
    <mergeCell ref="AJ33:AN33"/>
    <mergeCell ref="A34:D34"/>
    <mergeCell ref="E34:S34"/>
    <mergeCell ref="T34:V34"/>
    <mergeCell ref="W34:Z34"/>
    <mergeCell ref="AA34:AF34"/>
    <mergeCell ref="AG34:AI34"/>
    <mergeCell ref="AJ34:AN34"/>
    <mergeCell ref="A33:D33"/>
    <mergeCell ref="E33:S33"/>
    <mergeCell ref="T33:V33"/>
    <mergeCell ref="W33:Z33"/>
    <mergeCell ref="AA33:AF33"/>
    <mergeCell ref="AG33:AI33"/>
    <mergeCell ref="AD39:AE39"/>
    <mergeCell ref="AG39:AH39"/>
    <mergeCell ref="AJ39:AK39"/>
    <mergeCell ref="K41:L41"/>
    <mergeCell ref="N41:P41"/>
    <mergeCell ref="D42:F43"/>
    <mergeCell ref="J42:AJ42"/>
    <mergeCell ref="J43:AJ43"/>
    <mergeCell ref="AJ35:AN35"/>
    <mergeCell ref="N36:S36"/>
    <mergeCell ref="AA36:AF36"/>
    <mergeCell ref="N37:S37"/>
    <mergeCell ref="AA37:AF37"/>
    <mergeCell ref="N38:S38"/>
    <mergeCell ref="AA38:AF38"/>
    <mergeCell ref="A35:D35"/>
    <mergeCell ref="E35:S35"/>
    <mergeCell ref="T35:V35"/>
    <mergeCell ref="W35:Z35"/>
    <mergeCell ref="AA35:AF35"/>
    <mergeCell ref="AG35:AI35"/>
    <mergeCell ref="AC45:AF45"/>
    <mergeCell ref="AG45:AL45"/>
    <mergeCell ref="M46:AM46"/>
    <mergeCell ref="A45:H46"/>
    <mergeCell ref="I45:N45"/>
    <mergeCell ref="O45:P45"/>
    <mergeCell ref="Q45:U45"/>
    <mergeCell ref="V45:W45"/>
    <mergeCell ref="Y45:AA45"/>
  </mergeCells>
  <phoneticPr fontId="1"/>
  <conditionalFormatting sqref="T26:T35 W26:W35">
    <cfRule type="cellIs" dxfId="13" priority="2" stopIfTrue="1" operator="lessThan">
      <formula>0</formula>
    </cfRule>
  </conditionalFormatting>
  <conditionalFormatting sqref="X36:X38">
    <cfRule type="cellIs" dxfId="12" priority="7" stopIfTrue="1" operator="lessThan">
      <formula>0</formula>
    </cfRule>
  </conditionalFormatting>
  <conditionalFormatting sqref="AA26:AA38">
    <cfRule type="cellIs" dxfId="11" priority="1" stopIfTrue="1" operator="lessThan">
      <formula>0</formula>
    </cfRule>
  </conditionalFormatting>
  <conditionalFormatting sqref="AG26:AG35">
    <cfRule type="cellIs" dxfId="10" priority="3" operator="equal">
      <formula>"不課税"</formula>
    </cfRule>
    <cfRule type="cellIs" dxfId="9" priority="4" operator="equal">
      <formula>"非課税"</formula>
    </cfRule>
    <cfRule type="cellIs" dxfId="8" priority="5" operator="equal">
      <formula>0.08</formula>
    </cfRule>
    <cfRule type="containsText" dxfId="7" priority="6" operator="containsText" text="軽減 8%">
      <formula>NOT(ISERROR(SEARCH("軽減 8%",AG26)))</formula>
    </cfRule>
  </conditionalFormatting>
  <dataValidations count="5">
    <dataValidation type="list" allowBlank="1" showInputMessage="1" sqref="D8:E9" xr:uid="{AD375A8D-36B0-4AAC-BE8F-A3D1114BECF0}">
      <formula1>"５,６,７,８,９,10,11,12"</formula1>
    </dataValidation>
    <dataValidation type="list" allowBlank="1" showInputMessage="1" sqref="V12:AF12" xr:uid="{F3FD72C1-1877-45E7-AA9C-727AD64C850F}">
      <formula1>$AR$51:$AR$85</formula1>
    </dataValidation>
    <dataValidation type="list" allowBlank="1" showInputMessage="1" sqref="F12:P12" xr:uid="{D788E98B-06EC-4A41-A977-01281247EC06}">
      <formula1>$AR$13:$AR$15</formula1>
    </dataValidation>
    <dataValidation imeMode="halfAlpha" allowBlank="1" showInputMessage="1" showErrorMessage="1" sqref="AG49 AI49 AK49 I3 M3 Q3 AJ39:AJ40 AK3 AL40 AC3 AG3 AD39 AG39 AG45 J44:W44 CB37 BZ37" xr:uid="{6B33D5AB-731B-4490-8677-9D695AA899EA}"/>
    <dataValidation type="list" allowBlank="1" showInputMessage="1" showErrorMessage="1" sqref="AG26:AG35" xr:uid="{56E0B528-36DC-4207-B5AA-4BB69C60278A}">
      <formula1>"10％,軽減 8%,非課税,不課税"</formula1>
    </dataValidation>
  </dataValidations>
  <pageMargins left="0.31496062992125984" right="0.19685039370078741" top="0.35433070866141736" bottom="0.2362204724409449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56BB-F640-48CA-9D38-B4EF0F3E2633}">
  <dimension ref="A1:CB91"/>
  <sheetViews>
    <sheetView showZeros="0" zoomScaleNormal="100" workbookViewId="0">
      <selection activeCell="AO1" sqref="AO1"/>
    </sheetView>
  </sheetViews>
  <sheetFormatPr defaultColWidth="2.375" defaultRowHeight="20.25" customHeight="1"/>
  <cols>
    <col min="1" max="41" width="2.5" style="1" customWidth="1"/>
    <col min="42" max="43" width="2.375" style="1"/>
    <col min="44" max="44" width="23.5" style="18" hidden="1" customWidth="1"/>
    <col min="45" max="45" width="11.875" style="18" hidden="1" customWidth="1"/>
    <col min="46" max="46" width="2.5" style="1" customWidth="1"/>
    <col min="47" max="16384" width="2.375" style="1"/>
  </cols>
  <sheetData>
    <row r="1" spans="1:52" s="30" customFormat="1" ht="24" customHeight="1">
      <c r="A1" s="235" t="s">
        <v>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R1" s="22"/>
      <c r="AS1" s="15"/>
    </row>
    <row r="2" spans="1:52" s="2" customFormat="1" ht="15" customHeight="1">
      <c r="AR2" s="23"/>
      <c r="AS2" s="16"/>
    </row>
    <row r="3" spans="1:52" s="3" customFormat="1" ht="20.25" customHeight="1">
      <c r="A3" s="74"/>
      <c r="B3" s="74"/>
      <c r="C3" s="74"/>
      <c r="D3" s="74"/>
      <c r="E3" s="74"/>
      <c r="F3" s="75"/>
      <c r="G3" s="75"/>
      <c r="H3" s="75"/>
      <c r="I3" s="76"/>
      <c r="J3" s="76"/>
      <c r="K3" s="75"/>
      <c r="L3" s="75"/>
      <c r="M3" s="76"/>
      <c r="N3" s="76"/>
      <c r="O3" s="75"/>
      <c r="P3" s="75"/>
      <c r="Q3" s="76"/>
      <c r="R3" s="76"/>
      <c r="S3" s="75"/>
      <c r="T3" s="77"/>
      <c r="U3" s="224" t="s">
        <v>36</v>
      </c>
      <c r="V3" s="224"/>
      <c r="W3" s="224"/>
      <c r="X3" s="224"/>
      <c r="Y3" s="224"/>
      <c r="Z3" s="236" t="s">
        <v>6</v>
      </c>
      <c r="AA3" s="236"/>
      <c r="AB3" s="237"/>
      <c r="AC3" s="238"/>
      <c r="AD3" s="238"/>
      <c r="AE3" s="239" t="s">
        <v>0</v>
      </c>
      <c r="AF3" s="239"/>
      <c r="AG3" s="238"/>
      <c r="AH3" s="238"/>
      <c r="AI3" s="239" t="s">
        <v>1</v>
      </c>
      <c r="AJ3" s="239"/>
      <c r="AK3" s="238"/>
      <c r="AL3" s="238"/>
      <c r="AM3" s="240" t="s">
        <v>2</v>
      </c>
      <c r="AN3" s="241"/>
      <c r="AO3" s="81"/>
      <c r="AR3" s="18"/>
      <c r="AS3" s="17"/>
      <c r="AT3" s="81"/>
    </row>
    <row r="4" spans="1:52" s="3" customFormat="1" ht="18" customHeight="1">
      <c r="A4" s="224" t="s">
        <v>15</v>
      </c>
      <c r="B4" s="224"/>
      <c r="C4" s="224"/>
      <c r="D4" s="224"/>
      <c r="E4" s="224"/>
      <c r="F4" s="224"/>
      <c r="G4" s="224" t="s">
        <v>14</v>
      </c>
      <c r="H4" s="224"/>
      <c r="I4" s="224"/>
      <c r="J4" s="224"/>
      <c r="K4" s="224"/>
      <c r="L4" s="224"/>
      <c r="M4" s="233" t="s">
        <v>9</v>
      </c>
      <c r="N4" s="233"/>
      <c r="O4" s="233"/>
      <c r="P4" s="233"/>
      <c r="Q4" s="233" t="s">
        <v>10</v>
      </c>
      <c r="R4" s="233"/>
      <c r="S4" s="233"/>
      <c r="T4" s="233"/>
      <c r="U4" s="233" t="s">
        <v>11</v>
      </c>
      <c r="V4" s="233"/>
      <c r="W4" s="233"/>
      <c r="X4" s="233"/>
      <c r="Y4" s="233" t="s">
        <v>5</v>
      </c>
      <c r="Z4" s="233"/>
      <c r="AA4" s="233"/>
      <c r="AB4" s="233"/>
      <c r="AC4" s="233" t="s">
        <v>12</v>
      </c>
      <c r="AD4" s="233"/>
      <c r="AE4" s="233"/>
      <c r="AF4" s="233"/>
      <c r="AG4" s="233" t="s">
        <v>13</v>
      </c>
      <c r="AH4" s="233"/>
      <c r="AI4" s="233"/>
      <c r="AJ4" s="233"/>
      <c r="AK4" s="233" t="s">
        <v>8</v>
      </c>
      <c r="AL4" s="233"/>
      <c r="AM4" s="233"/>
      <c r="AN4" s="233"/>
      <c r="AO4" s="81"/>
      <c r="AR4" s="18"/>
      <c r="AS4" s="17"/>
      <c r="AT4" s="81"/>
    </row>
    <row r="5" spans="1:52" s="3" customFormat="1" ht="16.5" customHeigh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R5" s="18"/>
      <c r="AS5" s="17"/>
    </row>
    <row r="6" spans="1:52" s="3" customFormat="1" ht="16.5" customHeigh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81"/>
      <c r="AR6" s="18"/>
      <c r="AS6" s="17"/>
      <c r="AT6" s="81"/>
    </row>
    <row r="7" spans="1:52" s="3" customFormat="1" ht="16.5" customHeight="1">
      <c r="A7" s="225"/>
      <c r="B7" s="225"/>
      <c r="C7" s="225"/>
      <c r="D7" s="225"/>
      <c r="E7" s="225"/>
      <c r="F7" s="225"/>
      <c r="G7" s="225"/>
      <c r="H7" s="225"/>
      <c r="I7" s="234"/>
      <c r="J7" s="234"/>
      <c r="K7" s="234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81"/>
      <c r="AR7" s="18"/>
      <c r="AS7" s="17"/>
      <c r="AT7" s="81"/>
    </row>
    <row r="8" spans="1:52" s="3" customFormat="1" ht="33" customHeight="1">
      <c r="A8" s="207" t="s">
        <v>6</v>
      </c>
      <c r="B8" s="207"/>
      <c r="C8" s="208"/>
      <c r="D8" s="209">
        <v>5</v>
      </c>
      <c r="E8" s="210"/>
      <c r="F8" s="211" t="s">
        <v>4</v>
      </c>
      <c r="G8" s="212"/>
      <c r="H8" s="213"/>
      <c r="I8" s="78"/>
      <c r="J8" s="214" t="s">
        <v>42</v>
      </c>
      <c r="K8" s="214"/>
      <c r="L8" s="253">
        <f>SUM(K13:P17,W13:AB17,AI13:AN17)</f>
        <v>0</v>
      </c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79"/>
      <c r="Z8" s="215" t="s">
        <v>16</v>
      </c>
      <c r="AA8" s="216"/>
      <c r="AB8" s="216"/>
      <c r="AC8" s="218" t="s">
        <v>98</v>
      </c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20"/>
      <c r="AO8" s="81"/>
      <c r="AR8" s="18"/>
      <c r="AS8" s="17"/>
    </row>
    <row r="9" spans="1:52" s="3" customFormat="1" ht="6" customHeight="1">
      <c r="A9" s="207"/>
      <c r="B9" s="207"/>
      <c r="C9" s="208"/>
      <c r="D9" s="209"/>
      <c r="E9" s="210"/>
      <c r="F9" s="211"/>
      <c r="G9" s="212"/>
      <c r="H9" s="212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217"/>
      <c r="AA9" s="217"/>
      <c r="AB9" s="217"/>
      <c r="AC9" s="221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3"/>
      <c r="AO9" s="81"/>
      <c r="AR9" s="18"/>
      <c r="AS9" s="17"/>
    </row>
    <row r="10" spans="1:52" ht="18" customHeight="1">
      <c r="A10" s="195" t="s">
        <v>17</v>
      </c>
      <c r="B10" s="196"/>
      <c r="C10" s="196"/>
      <c r="D10" s="196"/>
      <c r="E10" s="197"/>
      <c r="F10" s="224" t="s">
        <v>26</v>
      </c>
      <c r="G10" s="224"/>
      <c r="H10" s="224"/>
      <c r="I10" s="224"/>
      <c r="J10" s="224"/>
      <c r="K10" s="224"/>
      <c r="L10" s="224"/>
      <c r="M10" s="224"/>
      <c r="N10" s="224" t="s">
        <v>24</v>
      </c>
      <c r="O10" s="224"/>
      <c r="P10" s="224" t="s">
        <v>22</v>
      </c>
      <c r="Q10" s="224"/>
      <c r="R10" s="224"/>
      <c r="S10" s="224"/>
      <c r="T10" s="224"/>
      <c r="U10" s="224"/>
      <c r="V10" s="224"/>
      <c r="W10" s="224"/>
      <c r="X10" s="224"/>
      <c r="Y10" s="224" t="s">
        <v>23</v>
      </c>
      <c r="Z10" s="224"/>
      <c r="AA10" s="224"/>
      <c r="AB10" s="224"/>
      <c r="AC10" s="224"/>
      <c r="AD10" s="224"/>
      <c r="AE10" s="224"/>
      <c r="AF10" s="224"/>
      <c r="AG10" s="224"/>
      <c r="AH10" s="232" t="s">
        <v>43</v>
      </c>
      <c r="AI10" s="232"/>
      <c r="AJ10" s="232"/>
      <c r="AK10" s="232"/>
      <c r="AL10" s="232"/>
      <c r="AM10" s="232"/>
      <c r="AN10" s="232"/>
      <c r="AO10" s="81"/>
      <c r="AP10" s="3"/>
      <c r="AQ10" s="3"/>
      <c r="AS10" s="17"/>
      <c r="AT10" s="81"/>
      <c r="AU10" s="3"/>
      <c r="AV10" s="3"/>
      <c r="AW10" s="3"/>
      <c r="AX10" s="3"/>
      <c r="AY10" s="3"/>
      <c r="AZ10" s="3"/>
    </row>
    <row r="11" spans="1:52" ht="18" customHeight="1">
      <c r="A11" s="229"/>
      <c r="B11" s="230"/>
      <c r="C11" s="230"/>
      <c r="D11" s="230"/>
      <c r="E11" s="231"/>
      <c r="F11" s="224"/>
      <c r="G11" s="224"/>
      <c r="H11" s="224"/>
      <c r="I11" s="224"/>
      <c r="J11" s="224"/>
      <c r="K11" s="224"/>
      <c r="L11" s="224"/>
      <c r="M11" s="224"/>
      <c r="N11" s="224" t="s">
        <v>25</v>
      </c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32"/>
      <c r="AI11" s="232"/>
      <c r="AJ11" s="232"/>
      <c r="AK11" s="232"/>
      <c r="AL11" s="232"/>
      <c r="AM11" s="232"/>
      <c r="AN11" s="232"/>
      <c r="AO11" s="81"/>
      <c r="AS11" s="17"/>
      <c r="AT11" s="81"/>
      <c r="AU11" s="3"/>
      <c r="AV11" s="3"/>
      <c r="AW11" s="3"/>
      <c r="AX11" s="3"/>
      <c r="AY11" s="3"/>
      <c r="AZ11" s="3"/>
    </row>
    <row r="12" spans="1:52" ht="39" customHeight="1">
      <c r="A12" s="224" t="s">
        <v>18</v>
      </c>
      <c r="B12" s="224"/>
      <c r="C12" s="224"/>
      <c r="D12" s="224"/>
      <c r="E12" s="224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4" t="s">
        <v>19</v>
      </c>
      <c r="R12" s="224"/>
      <c r="S12" s="224"/>
      <c r="T12" s="224"/>
      <c r="U12" s="224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7" t="s">
        <v>20</v>
      </c>
      <c r="AH12" s="227"/>
      <c r="AI12" s="227"/>
      <c r="AJ12" s="228"/>
      <c r="AK12" s="228"/>
      <c r="AL12" s="228"/>
      <c r="AM12" s="228"/>
      <c r="AN12" s="228"/>
      <c r="AO12" s="80"/>
      <c r="AP12" s="3"/>
      <c r="AQ12" s="3"/>
      <c r="AS12" s="17"/>
      <c r="AT12" s="81"/>
      <c r="AU12" s="3"/>
      <c r="AV12" s="3"/>
      <c r="AW12" s="3"/>
      <c r="AX12" s="3"/>
      <c r="AY12" s="3"/>
      <c r="AZ12" s="3"/>
    </row>
    <row r="13" spans="1:52" s="3" customFormat="1" ht="18" customHeight="1">
      <c r="A13" s="195" t="s">
        <v>44</v>
      </c>
      <c r="B13" s="196"/>
      <c r="C13" s="196"/>
      <c r="D13" s="197"/>
      <c r="E13" s="204"/>
      <c r="F13" s="204"/>
      <c r="G13" s="204"/>
      <c r="H13" s="204"/>
      <c r="I13" s="204"/>
      <c r="J13" s="204"/>
      <c r="K13" s="242"/>
      <c r="L13" s="242"/>
      <c r="M13" s="242"/>
      <c r="N13" s="242"/>
      <c r="O13" s="242"/>
      <c r="P13" s="242"/>
      <c r="Q13" s="204"/>
      <c r="R13" s="204"/>
      <c r="S13" s="204"/>
      <c r="T13" s="204"/>
      <c r="U13" s="204"/>
      <c r="V13" s="204"/>
      <c r="W13" s="242"/>
      <c r="X13" s="242"/>
      <c r="Y13" s="242"/>
      <c r="Z13" s="242"/>
      <c r="AA13" s="242"/>
      <c r="AB13" s="242"/>
      <c r="AC13" s="204"/>
      <c r="AD13" s="204"/>
      <c r="AE13" s="204"/>
      <c r="AF13" s="204"/>
      <c r="AG13" s="204"/>
      <c r="AH13" s="204"/>
      <c r="AI13" s="242"/>
      <c r="AJ13" s="242"/>
      <c r="AK13" s="242"/>
      <c r="AL13" s="242"/>
      <c r="AM13" s="242"/>
      <c r="AN13" s="245"/>
      <c r="AO13" s="82"/>
      <c r="AP13" s="6"/>
      <c r="AQ13" s="6"/>
      <c r="AR13" s="14" t="s">
        <v>52</v>
      </c>
      <c r="AS13" s="17"/>
    </row>
    <row r="14" spans="1:52" s="3" customFormat="1" ht="18" customHeight="1">
      <c r="A14" s="198"/>
      <c r="B14" s="199"/>
      <c r="C14" s="199"/>
      <c r="D14" s="200"/>
      <c r="E14" s="183"/>
      <c r="F14" s="183"/>
      <c r="G14" s="183"/>
      <c r="H14" s="183"/>
      <c r="I14" s="183"/>
      <c r="J14" s="183"/>
      <c r="K14" s="243"/>
      <c r="L14" s="243"/>
      <c r="M14" s="243"/>
      <c r="N14" s="243"/>
      <c r="O14" s="243"/>
      <c r="P14" s="243"/>
      <c r="Q14" s="183"/>
      <c r="R14" s="183"/>
      <c r="S14" s="183"/>
      <c r="T14" s="183"/>
      <c r="U14" s="183"/>
      <c r="V14" s="183"/>
      <c r="W14" s="243"/>
      <c r="X14" s="243"/>
      <c r="Y14" s="243"/>
      <c r="Z14" s="243"/>
      <c r="AA14" s="243"/>
      <c r="AB14" s="243"/>
      <c r="AC14" s="183"/>
      <c r="AD14" s="183"/>
      <c r="AE14" s="183"/>
      <c r="AF14" s="183"/>
      <c r="AG14" s="183"/>
      <c r="AH14" s="183"/>
      <c r="AI14" s="243"/>
      <c r="AJ14" s="243"/>
      <c r="AK14" s="243"/>
      <c r="AL14" s="243"/>
      <c r="AM14" s="243"/>
      <c r="AN14" s="246"/>
      <c r="AO14" s="82"/>
      <c r="AP14" s="6"/>
      <c r="AQ14" s="6"/>
      <c r="AR14" s="14" t="s">
        <v>53</v>
      </c>
      <c r="AS14" s="17"/>
      <c r="AT14" s="81"/>
    </row>
    <row r="15" spans="1:52" s="3" customFormat="1" ht="18" customHeight="1">
      <c r="A15" s="198"/>
      <c r="B15" s="199"/>
      <c r="C15" s="199"/>
      <c r="D15" s="200"/>
      <c r="E15" s="183"/>
      <c r="F15" s="183"/>
      <c r="G15" s="183"/>
      <c r="H15" s="183"/>
      <c r="I15" s="183"/>
      <c r="J15" s="183"/>
      <c r="K15" s="243"/>
      <c r="L15" s="243"/>
      <c r="M15" s="243"/>
      <c r="N15" s="243"/>
      <c r="O15" s="243"/>
      <c r="P15" s="243"/>
      <c r="Q15" s="183"/>
      <c r="R15" s="183"/>
      <c r="S15" s="183"/>
      <c r="T15" s="183"/>
      <c r="U15" s="183"/>
      <c r="V15" s="183"/>
      <c r="W15" s="243"/>
      <c r="X15" s="243"/>
      <c r="Y15" s="243"/>
      <c r="Z15" s="243"/>
      <c r="AA15" s="243"/>
      <c r="AB15" s="243"/>
      <c r="AC15" s="183"/>
      <c r="AD15" s="183"/>
      <c r="AE15" s="183"/>
      <c r="AF15" s="183"/>
      <c r="AG15" s="183"/>
      <c r="AH15" s="183"/>
      <c r="AI15" s="243"/>
      <c r="AJ15" s="243"/>
      <c r="AK15" s="243"/>
      <c r="AL15" s="243"/>
      <c r="AM15" s="243"/>
      <c r="AN15" s="246"/>
      <c r="AO15" s="82"/>
      <c r="AP15" s="6"/>
      <c r="AQ15" s="6"/>
      <c r="AR15" s="25" t="s">
        <v>21</v>
      </c>
      <c r="AS15" s="17"/>
      <c r="AT15" s="81"/>
    </row>
    <row r="16" spans="1:52" s="3" customFormat="1" ht="18" customHeight="1">
      <c r="A16" s="198"/>
      <c r="B16" s="199"/>
      <c r="C16" s="199"/>
      <c r="D16" s="200"/>
      <c r="E16" s="183"/>
      <c r="F16" s="183"/>
      <c r="G16" s="183"/>
      <c r="H16" s="183"/>
      <c r="I16" s="183"/>
      <c r="J16" s="183"/>
      <c r="K16" s="243"/>
      <c r="L16" s="243"/>
      <c r="M16" s="243"/>
      <c r="N16" s="243"/>
      <c r="O16" s="243"/>
      <c r="P16" s="243"/>
      <c r="Q16" s="184"/>
      <c r="R16" s="184"/>
      <c r="S16" s="184"/>
      <c r="T16" s="184"/>
      <c r="U16" s="184"/>
      <c r="V16" s="184"/>
      <c r="W16" s="243"/>
      <c r="X16" s="243"/>
      <c r="Y16" s="243"/>
      <c r="Z16" s="243"/>
      <c r="AA16" s="243"/>
      <c r="AB16" s="243"/>
      <c r="AC16" s="184"/>
      <c r="AD16" s="184"/>
      <c r="AE16" s="184"/>
      <c r="AF16" s="184"/>
      <c r="AG16" s="184"/>
      <c r="AH16" s="184"/>
      <c r="AI16" s="243"/>
      <c r="AJ16" s="243"/>
      <c r="AK16" s="243"/>
      <c r="AL16" s="243"/>
      <c r="AM16" s="243"/>
      <c r="AN16" s="246"/>
      <c r="AO16" s="82"/>
      <c r="AP16" s="6"/>
      <c r="AQ16" s="6"/>
      <c r="AS16" s="18"/>
      <c r="AT16" s="81"/>
    </row>
    <row r="17" spans="1:51" s="3" customFormat="1" ht="18" customHeight="1" thickBot="1">
      <c r="A17" s="201"/>
      <c r="B17" s="202"/>
      <c r="C17" s="202"/>
      <c r="D17" s="203"/>
      <c r="E17" s="205"/>
      <c r="F17" s="205"/>
      <c r="G17" s="205"/>
      <c r="H17" s="205"/>
      <c r="I17" s="205"/>
      <c r="J17" s="205"/>
      <c r="K17" s="244"/>
      <c r="L17" s="244"/>
      <c r="M17" s="244"/>
      <c r="N17" s="244"/>
      <c r="O17" s="244"/>
      <c r="P17" s="244"/>
      <c r="Q17" s="206"/>
      <c r="R17" s="206"/>
      <c r="S17" s="206"/>
      <c r="T17" s="206"/>
      <c r="U17" s="206"/>
      <c r="V17" s="206"/>
      <c r="W17" s="244"/>
      <c r="X17" s="244"/>
      <c r="Y17" s="244"/>
      <c r="Z17" s="244"/>
      <c r="AA17" s="244"/>
      <c r="AB17" s="244"/>
      <c r="AC17" s="206"/>
      <c r="AD17" s="206"/>
      <c r="AE17" s="206"/>
      <c r="AF17" s="206"/>
      <c r="AG17" s="206"/>
      <c r="AH17" s="206"/>
      <c r="AI17" s="244"/>
      <c r="AJ17" s="244"/>
      <c r="AK17" s="244"/>
      <c r="AL17" s="244"/>
      <c r="AM17" s="244"/>
      <c r="AN17" s="247"/>
      <c r="AO17" s="82"/>
      <c r="AP17" s="6"/>
      <c r="AQ17" s="6"/>
      <c r="AR17" s="25"/>
      <c r="AS17" s="18"/>
      <c r="AT17" s="81"/>
    </row>
    <row r="18" spans="1:51" ht="22.5" customHeight="1">
      <c r="A18" s="186" t="s">
        <v>45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8"/>
      <c r="AO18" s="80"/>
      <c r="AP18" s="3"/>
      <c r="AQ18" s="3"/>
      <c r="AR18" s="25"/>
      <c r="AS18" s="17"/>
      <c r="AT18" s="83"/>
    </row>
    <row r="19" spans="1:51" ht="9" customHeight="1">
      <c r="A19" s="84"/>
      <c r="I19" s="85"/>
      <c r="J19" s="85"/>
      <c r="K19" s="85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AN19" s="87"/>
      <c r="AO19" s="88"/>
      <c r="AP19" s="13"/>
      <c r="AQ19" s="13"/>
      <c r="AR19" s="21"/>
      <c r="AT19" s="89"/>
      <c r="AU19" s="3"/>
      <c r="AV19" s="3"/>
      <c r="AW19" s="3"/>
      <c r="AX19" s="3"/>
      <c r="AY19" s="3"/>
    </row>
    <row r="20" spans="1:51" ht="9" customHeight="1">
      <c r="A20" s="90"/>
      <c r="L20" s="91"/>
      <c r="M20" s="189" t="s">
        <v>49</v>
      </c>
      <c r="N20" s="189"/>
      <c r="O20" s="189"/>
      <c r="P20" s="254">
        <f>SUM(AA26:AF35)</f>
        <v>2122400</v>
      </c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92"/>
      <c r="AN20" s="87"/>
      <c r="AT20" s="89"/>
      <c r="AU20" s="3"/>
      <c r="AV20" s="3"/>
      <c r="AW20" s="3"/>
      <c r="AX20" s="3"/>
      <c r="AY20" s="3"/>
    </row>
    <row r="21" spans="1:51" s="5" customFormat="1" ht="12" customHeight="1">
      <c r="A21" s="93"/>
      <c r="G21" s="192" t="s">
        <v>88</v>
      </c>
      <c r="H21" s="192"/>
      <c r="I21" s="192"/>
      <c r="J21" s="192"/>
      <c r="K21" s="193"/>
      <c r="L21" s="94"/>
      <c r="M21" s="190"/>
      <c r="N21" s="190"/>
      <c r="O21" s="190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95"/>
      <c r="AN21" s="96"/>
      <c r="AO21" s="83"/>
      <c r="AP21" s="1"/>
      <c r="AQ21" s="1"/>
      <c r="AR21" s="1"/>
      <c r="AS21" s="1"/>
      <c r="AT21" s="97"/>
      <c r="AU21" s="4"/>
      <c r="AV21" s="4"/>
      <c r="AW21" s="4"/>
      <c r="AX21" s="4"/>
      <c r="AY21" s="4"/>
    </row>
    <row r="22" spans="1:51" s="5" customFormat="1" ht="12" customHeight="1">
      <c r="A22" s="93"/>
      <c r="G22" s="192"/>
      <c r="H22" s="192"/>
      <c r="I22" s="192"/>
      <c r="J22" s="192"/>
      <c r="K22" s="193"/>
      <c r="L22" s="94"/>
      <c r="M22" s="191"/>
      <c r="N22" s="191"/>
      <c r="O22" s="191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95"/>
      <c r="AN22" s="96"/>
      <c r="AO22" s="12"/>
      <c r="AP22" s="12"/>
      <c r="AQ22" s="12"/>
      <c r="AR22" s="12"/>
      <c r="AS22" s="12"/>
      <c r="AT22" s="97"/>
    </row>
    <row r="23" spans="1:51" s="3" customFormat="1" ht="6" customHeight="1">
      <c r="A23" s="93"/>
      <c r="B23" s="5"/>
      <c r="C23" s="5"/>
      <c r="D23" s="5"/>
      <c r="E23" s="5"/>
      <c r="F23" s="5"/>
      <c r="G23" s="98"/>
      <c r="H23" s="98"/>
      <c r="I23" s="98"/>
      <c r="J23" s="98"/>
      <c r="K23" s="99"/>
      <c r="L23" s="100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101"/>
      <c r="AF23" s="5"/>
      <c r="AG23" s="5"/>
      <c r="AH23" s="5"/>
      <c r="AI23" s="5"/>
      <c r="AJ23" s="5"/>
      <c r="AK23" s="5"/>
      <c r="AL23" s="5"/>
      <c r="AM23" s="5"/>
      <c r="AN23" s="96"/>
      <c r="AO23" s="12"/>
      <c r="AP23" s="12"/>
      <c r="AQ23" s="12"/>
      <c r="AR23" s="12"/>
      <c r="AS23" s="12"/>
      <c r="AT23" s="81"/>
    </row>
    <row r="24" spans="1:51" ht="9" customHeight="1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5"/>
      <c r="AO24" s="12"/>
      <c r="AP24" s="12"/>
      <c r="AQ24" s="12"/>
      <c r="AR24" s="12"/>
      <c r="AS24" s="12"/>
    </row>
    <row r="25" spans="1:51" s="128" customFormat="1" ht="20.25" customHeight="1">
      <c r="A25" s="194" t="s">
        <v>108</v>
      </c>
      <c r="B25" s="178"/>
      <c r="C25" s="178"/>
      <c r="D25" s="179"/>
      <c r="E25" s="177" t="s">
        <v>107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9"/>
      <c r="T25" s="177" t="s">
        <v>3</v>
      </c>
      <c r="U25" s="178"/>
      <c r="V25" s="179"/>
      <c r="W25" s="177" t="s">
        <v>28</v>
      </c>
      <c r="X25" s="178"/>
      <c r="Y25" s="178"/>
      <c r="Z25" s="179"/>
      <c r="AA25" s="177" t="s">
        <v>110</v>
      </c>
      <c r="AB25" s="178"/>
      <c r="AC25" s="178"/>
      <c r="AD25" s="178"/>
      <c r="AE25" s="178"/>
      <c r="AF25" s="179"/>
      <c r="AG25" s="177" t="s">
        <v>50</v>
      </c>
      <c r="AH25" s="178"/>
      <c r="AI25" s="179"/>
      <c r="AJ25" s="177" t="s">
        <v>29</v>
      </c>
      <c r="AK25" s="178"/>
      <c r="AL25" s="178"/>
      <c r="AM25" s="178"/>
      <c r="AN25" s="185"/>
      <c r="AO25" s="142"/>
      <c r="AP25" s="142"/>
      <c r="AQ25" s="142"/>
      <c r="AR25" s="142"/>
      <c r="AS25" s="142"/>
    </row>
    <row r="26" spans="1:51" s="27" customFormat="1" ht="20.25" customHeight="1">
      <c r="A26" s="168">
        <v>45204</v>
      </c>
      <c r="B26" s="169"/>
      <c r="C26" s="169"/>
      <c r="D26" s="170"/>
      <c r="E26" s="180" t="s">
        <v>96</v>
      </c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2"/>
      <c r="T26" s="248">
        <v>50</v>
      </c>
      <c r="U26" s="249"/>
      <c r="V26" s="250"/>
      <c r="W26" s="248">
        <v>41800</v>
      </c>
      <c r="X26" s="249"/>
      <c r="Y26" s="249"/>
      <c r="Z26" s="250"/>
      <c r="AA26" s="248">
        <f>T26*W26</f>
        <v>2090000</v>
      </c>
      <c r="AB26" s="249"/>
      <c r="AC26" s="249"/>
      <c r="AD26" s="249"/>
      <c r="AE26" s="249"/>
      <c r="AF26" s="250"/>
      <c r="AG26" s="174">
        <v>0.1</v>
      </c>
      <c r="AH26" s="175"/>
      <c r="AI26" s="176"/>
      <c r="AJ26" s="162"/>
      <c r="AK26" s="163"/>
      <c r="AL26" s="163"/>
      <c r="AM26" s="163"/>
      <c r="AN26" s="164"/>
      <c r="AO26" s="26"/>
      <c r="AP26" s="26"/>
      <c r="AQ26" s="26"/>
      <c r="AR26" s="26"/>
      <c r="AS26" s="26"/>
      <c r="AT26" s="106"/>
    </row>
    <row r="27" spans="1:51" s="28" customFormat="1" ht="20.25" customHeight="1">
      <c r="A27" s="168">
        <v>45209</v>
      </c>
      <c r="B27" s="169"/>
      <c r="C27" s="169"/>
      <c r="D27" s="170"/>
      <c r="E27" s="180" t="s">
        <v>95</v>
      </c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2"/>
      <c r="T27" s="248">
        <v>10</v>
      </c>
      <c r="U27" s="249"/>
      <c r="V27" s="250"/>
      <c r="W27" s="248">
        <v>3240</v>
      </c>
      <c r="X27" s="249"/>
      <c r="Y27" s="249"/>
      <c r="Z27" s="250"/>
      <c r="AA27" s="248">
        <f>T27*W27</f>
        <v>32400</v>
      </c>
      <c r="AB27" s="249"/>
      <c r="AC27" s="249"/>
      <c r="AD27" s="249"/>
      <c r="AE27" s="249"/>
      <c r="AF27" s="250"/>
      <c r="AG27" s="174" t="s">
        <v>112</v>
      </c>
      <c r="AH27" s="175"/>
      <c r="AI27" s="176"/>
      <c r="AJ27" s="162"/>
      <c r="AK27" s="163"/>
      <c r="AL27" s="163"/>
      <c r="AM27" s="163"/>
      <c r="AN27" s="164"/>
      <c r="AO27" s="26"/>
      <c r="AP27" s="26"/>
      <c r="AQ27" s="26"/>
      <c r="AR27" s="26"/>
      <c r="AS27" s="26"/>
      <c r="AT27" s="107"/>
    </row>
    <row r="28" spans="1:51" s="28" customFormat="1" ht="20.25" customHeight="1">
      <c r="A28" s="168"/>
      <c r="B28" s="169"/>
      <c r="C28" s="169"/>
      <c r="D28" s="170"/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3"/>
      <c r="T28" s="248"/>
      <c r="U28" s="249"/>
      <c r="V28" s="250"/>
      <c r="W28" s="248"/>
      <c r="X28" s="249"/>
      <c r="Y28" s="249"/>
      <c r="Z28" s="250"/>
      <c r="AA28" s="248">
        <f t="shared" ref="AA28:AA34" si="0">T28*W28</f>
        <v>0</v>
      </c>
      <c r="AB28" s="249"/>
      <c r="AC28" s="249"/>
      <c r="AD28" s="249"/>
      <c r="AE28" s="249"/>
      <c r="AF28" s="250"/>
      <c r="AG28" s="174"/>
      <c r="AH28" s="175"/>
      <c r="AI28" s="176"/>
      <c r="AJ28" s="162"/>
      <c r="AK28" s="163"/>
      <c r="AL28" s="163"/>
      <c r="AM28" s="163"/>
      <c r="AN28" s="164"/>
      <c r="AO28" s="108"/>
      <c r="AT28" s="107"/>
    </row>
    <row r="29" spans="1:51" s="28" customFormat="1" ht="20.25" customHeight="1">
      <c r="A29" s="168"/>
      <c r="B29" s="169"/>
      <c r="C29" s="169"/>
      <c r="D29" s="170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3"/>
      <c r="T29" s="248"/>
      <c r="U29" s="249"/>
      <c r="V29" s="250"/>
      <c r="W29" s="248"/>
      <c r="X29" s="249"/>
      <c r="Y29" s="249"/>
      <c r="Z29" s="250"/>
      <c r="AA29" s="248">
        <f t="shared" si="0"/>
        <v>0</v>
      </c>
      <c r="AB29" s="249"/>
      <c r="AC29" s="249"/>
      <c r="AD29" s="249"/>
      <c r="AE29" s="249"/>
      <c r="AF29" s="250"/>
      <c r="AG29" s="174"/>
      <c r="AH29" s="175"/>
      <c r="AI29" s="176"/>
      <c r="AJ29" s="162"/>
      <c r="AK29" s="163"/>
      <c r="AL29" s="163"/>
      <c r="AM29" s="163"/>
      <c r="AN29" s="164"/>
      <c r="AO29" s="109"/>
      <c r="AP29" s="26"/>
      <c r="AQ29" s="26"/>
      <c r="AR29" s="29"/>
      <c r="AS29" s="29"/>
      <c r="AT29" s="107"/>
    </row>
    <row r="30" spans="1:51" s="28" customFormat="1" ht="20.25" customHeight="1">
      <c r="A30" s="168"/>
      <c r="B30" s="169"/>
      <c r="C30" s="169"/>
      <c r="D30" s="170"/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3"/>
      <c r="T30" s="248"/>
      <c r="U30" s="249"/>
      <c r="V30" s="250"/>
      <c r="W30" s="248"/>
      <c r="X30" s="249"/>
      <c r="Y30" s="249"/>
      <c r="Z30" s="250"/>
      <c r="AA30" s="248">
        <f t="shared" si="0"/>
        <v>0</v>
      </c>
      <c r="AB30" s="249"/>
      <c r="AC30" s="249"/>
      <c r="AD30" s="249"/>
      <c r="AE30" s="249"/>
      <c r="AF30" s="250"/>
      <c r="AG30" s="174"/>
      <c r="AH30" s="175"/>
      <c r="AI30" s="176"/>
      <c r="AJ30" s="162"/>
      <c r="AK30" s="163"/>
      <c r="AL30" s="163"/>
      <c r="AM30" s="163"/>
      <c r="AN30" s="164"/>
      <c r="AR30" s="29"/>
      <c r="AS30" s="29"/>
      <c r="AT30" s="107"/>
    </row>
    <row r="31" spans="1:51" s="28" customFormat="1" ht="20.25" customHeight="1">
      <c r="A31" s="168"/>
      <c r="B31" s="169"/>
      <c r="C31" s="169"/>
      <c r="D31" s="170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3"/>
      <c r="T31" s="248"/>
      <c r="U31" s="249"/>
      <c r="V31" s="250"/>
      <c r="W31" s="248"/>
      <c r="X31" s="249"/>
      <c r="Y31" s="249"/>
      <c r="Z31" s="250"/>
      <c r="AA31" s="248">
        <f t="shared" si="0"/>
        <v>0</v>
      </c>
      <c r="AB31" s="249"/>
      <c r="AC31" s="249"/>
      <c r="AD31" s="249"/>
      <c r="AE31" s="249"/>
      <c r="AF31" s="250"/>
      <c r="AG31" s="174"/>
      <c r="AH31" s="175"/>
      <c r="AI31" s="176"/>
      <c r="AJ31" s="162"/>
      <c r="AK31" s="163"/>
      <c r="AL31" s="163"/>
      <c r="AM31" s="163"/>
      <c r="AN31" s="164"/>
      <c r="AR31" s="29"/>
      <c r="AS31" s="29"/>
      <c r="AT31" s="107"/>
    </row>
    <row r="32" spans="1:51" s="28" customFormat="1" ht="20.25" customHeight="1">
      <c r="A32" s="168"/>
      <c r="B32" s="169"/>
      <c r="C32" s="169"/>
      <c r="D32" s="170"/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3"/>
      <c r="T32" s="248"/>
      <c r="U32" s="249"/>
      <c r="V32" s="250"/>
      <c r="W32" s="248"/>
      <c r="X32" s="249"/>
      <c r="Y32" s="249"/>
      <c r="Z32" s="250"/>
      <c r="AA32" s="248">
        <f>T32*W32</f>
        <v>0</v>
      </c>
      <c r="AB32" s="249"/>
      <c r="AC32" s="249"/>
      <c r="AD32" s="249"/>
      <c r="AE32" s="249"/>
      <c r="AF32" s="250"/>
      <c r="AG32" s="174"/>
      <c r="AH32" s="175"/>
      <c r="AI32" s="176"/>
      <c r="AJ32" s="162"/>
      <c r="AK32" s="163"/>
      <c r="AL32" s="163"/>
      <c r="AM32" s="163"/>
      <c r="AN32" s="164"/>
      <c r="AR32" s="29"/>
      <c r="AS32" s="29"/>
      <c r="AT32" s="107"/>
    </row>
    <row r="33" spans="1:80" s="28" customFormat="1" ht="20.25" customHeight="1">
      <c r="A33" s="168"/>
      <c r="B33" s="169"/>
      <c r="C33" s="169"/>
      <c r="D33" s="170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3"/>
      <c r="T33" s="248"/>
      <c r="U33" s="249"/>
      <c r="V33" s="250"/>
      <c r="W33" s="248"/>
      <c r="X33" s="249"/>
      <c r="Y33" s="249"/>
      <c r="Z33" s="250"/>
      <c r="AA33" s="248">
        <f>T33*W33</f>
        <v>0</v>
      </c>
      <c r="AB33" s="249"/>
      <c r="AC33" s="249"/>
      <c r="AD33" s="249"/>
      <c r="AE33" s="249"/>
      <c r="AF33" s="250"/>
      <c r="AG33" s="174"/>
      <c r="AH33" s="175"/>
      <c r="AI33" s="176"/>
      <c r="AJ33" s="162"/>
      <c r="AK33" s="163"/>
      <c r="AL33" s="163"/>
      <c r="AM33" s="163"/>
      <c r="AN33" s="164"/>
      <c r="AR33" s="29"/>
      <c r="AS33" s="29"/>
      <c r="AT33" s="107"/>
    </row>
    <row r="34" spans="1:80" s="28" customFormat="1" ht="20.25" customHeight="1">
      <c r="A34" s="168"/>
      <c r="B34" s="169"/>
      <c r="C34" s="169"/>
      <c r="D34" s="170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3"/>
      <c r="T34" s="248"/>
      <c r="U34" s="249"/>
      <c r="V34" s="250"/>
      <c r="W34" s="248"/>
      <c r="X34" s="249"/>
      <c r="Y34" s="249"/>
      <c r="Z34" s="250"/>
      <c r="AA34" s="248">
        <f t="shared" si="0"/>
        <v>0</v>
      </c>
      <c r="AB34" s="249"/>
      <c r="AC34" s="249"/>
      <c r="AD34" s="249"/>
      <c r="AE34" s="249"/>
      <c r="AF34" s="250"/>
      <c r="AG34" s="174"/>
      <c r="AH34" s="175"/>
      <c r="AI34" s="176"/>
      <c r="AJ34" s="162"/>
      <c r="AK34" s="163"/>
      <c r="AL34" s="163"/>
      <c r="AM34" s="163"/>
      <c r="AN34" s="164"/>
      <c r="AR34" s="29"/>
      <c r="AS34" s="29"/>
      <c r="AT34" s="107"/>
    </row>
    <row r="35" spans="1:80" s="28" customFormat="1" ht="20.25" customHeight="1">
      <c r="A35" s="168"/>
      <c r="B35" s="169"/>
      <c r="C35" s="169"/>
      <c r="D35" s="170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3"/>
      <c r="T35" s="248"/>
      <c r="U35" s="249"/>
      <c r="V35" s="250"/>
      <c r="W35" s="248"/>
      <c r="X35" s="249"/>
      <c r="Y35" s="249"/>
      <c r="Z35" s="250"/>
      <c r="AA35" s="248">
        <f>T35*W35</f>
        <v>0</v>
      </c>
      <c r="AB35" s="249"/>
      <c r="AC35" s="249"/>
      <c r="AD35" s="249"/>
      <c r="AE35" s="249"/>
      <c r="AF35" s="250"/>
      <c r="AG35" s="174"/>
      <c r="AH35" s="175"/>
      <c r="AI35" s="176"/>
      <c r="AJ35" s="162"/>
      <c r="AK35" s="163"/>
      <c r="AL35" s="163"/>
      <c r="AM35" s="163"/>
      <c r="AN35" s="164"/>
      <c r="AR35" s="29"/>
      <c r="AS35" s="29"/>
      <c r="AT35" s="107"/>
    </row>
    <row r="36" spans="1:80" s="42" customFormat="1" ht="18" customHeight="1">
      <c r="A36" s="41"/>
      <c r="M36" s="55" t="s">
        <v>109</v>
      </c>
      <c r="N36" s="165">
        <f>SUMIF(AG26:AI35,10%,AA26:AF35)</f>
        <v>2090000</v>
      </c>
      <c r="O36" s="165"/>
      <c r="P36" s="165"/>
      <c r="Q36" s="165"/>
      <c r="R36" s="165"/>
      <c r="S36" s="165"/>
      <c r="T36" s="44"/>
      <c r="U36" s="44"/>
      <c r="V36" s="44"/>
      <c r="X36" s="45"/>
      <c r="Z36" s="67" t="s">
        <v>111</v>
      </c>
      <c r="AA36" s="251">
        <f>ROUNDDOWN(N36/1.1*0.1,0)</f>
        <v>190000</v>
      </c>
      <c r="AB36" s="251"/>
      <c r="AC36" s="251"/>
      <c r="AD36" s="251"/>
      <c r="AE36" s="251"/>
      <c r="AF36" s="251"/>
      <c r="AG36" s="43"/>
      <c r="AH36" s="43"/>
      <c r="AI36" s="43"/>
      <c r="AJ36" s="43"/>
      <c r="AK36" s="43"/>
      <c r="AL36" s="43"/>
      <c r="AM36" s="43"/>
      <c r="AN36" s="46"/>
      <c r="AR36" s="47"/>
      <c r="AS36" s="47"/>
      <c r="AT36" s="110"/>
    </row>
    <row r="37" spans="1:80" s="42" customFormat="1" ht="18" customHeight="1">
      <c r="A37" s="48"/>
      <c r="M37" s="73" t="str">
        <f>IF(COUNTIF(AG26:AI35,"*軽*"),"軽減 8％対象(税込)","")</f>
        <v>軽減 8％対象(税込)</v>
      </c>
      <c r="N37" s="166">
        <f>SUMIF(AG26:AI35,"*軽*",AA26:AF35)</f>
        <v>32400</v>
      </c>
      <c r="O37" s="166"/>
      <c r="P37" s="166"/>
      <c r="Q37" s="166"/>
      <c r="R37" s="166"/>
      <c r="S37" s="166"/>
      <c r="T37" s="50"/>
      <c r="U37" s="50"/>
      <c r="V37" s="50"/>
      <c r="X37" s="51"/>
      <c r="Z37" s="68" t="str">
        <f>IF(COUNTIF(AG26:AI35,"*軽*"),"(内　消費税)","")</f>
        <v>(内　消費税)</v>
      </c>
      <c r="AA37" s="252">
        <f>ROUNDDOWN(N37/1.08*0.08,0)</f>
        <v>2400</v>
      </c>
      <c r="AB37" s="252"/>
      <c r="AC37" s="252"/>
      <c r="AD37" s="252"/>
      <c r="AE37" s="252"/>
      <c r="AF37" s="252"/>
      <c r="AG37" s="49"/>
      <c r="AH37" s="52"/>
      <c r="AI37" s="52"/>
      <c r="AJ37" s="52"/>
      <c r="AK37" s="52"/>
      <c r="AL37" s="52"/>
      <c r="AM37" s="52"/>
      <c r="AN37" s="53"/>
      <c r="AR37" s="47"/>
      <c r="AS37" s="47"/>
      <c r="AT37" s="54"/>
      <c r="AU37" s="54"/>
      <c r="AV37" s="54"/>
      <c r="BD37" s="54"/>
      <c r="BE37" s="54"/>
      <c r="BF37" s="54"/>
      <c r="BG37" s="54"/>
      <c r="BY37" s="111"/>
      <c r="BZ37" s="111"/>
      <c r="CA37" s="111"/>
      <c r="CB37" s="111"/>
    </row>
    <row r="38" spans="1:80" s="56" customFormat="1" ht="18" customHeight="1">
      <c r="A38" s="59"/>
      <c r="F38" s="60"/>
      <c r="G38" s="60"/>
      <c r="H38" s="60"/>
      <c r="I38" s="60"/>
      <c r="J38" s="60"/>
      <c r="K38" s="60"/>
      <c r="L38" s="66" t="s">
        <v>105</v>
      </c>
      <c r="M38" s="66"/>
      <c r="N38" s="167">
        <f>SUM(N36:S37)</f>
        <v>2122400</v>
      </c>
      <c r="O38" s="167"/>
      <c r="P38" s="167"/>
      <c r="Q38" s="167"/>
      <c r="R38" s="167"/>
      <c r="S38" s="167"/>
      <c r="T38" s="61"/>
      <c r="U38" s="61"/>
      <c r="V38" s="61"/>
      <c r="W38" s="61"/>
      <c r="X38" s="62"/>
      <c r="Y38" s="62"/>
      <c r="AA38" s="167">
        <f>SUM(AA36:AF37)</f>
        <v>192400</v>
      </c>
      <c r="AB38" s="167"/>
      <c r="AC38" s="167"/>
      <c r="AD38" s="167"/>
      <c r="AE38" s="167"/>
      <c r="AF38" s="167"/>
      <c r="AG38" s="60"/>
      <c r="AH38" s="63"/>
      <c r="AI38" s="63"/>
      <c r="AJ38" s="63"/>
      <c r="AK38" s="63"/>
      <c r="AL38" s="63"/>
      <c r="AM38" s="63"/>
      <c r="AN38" s="64"/>
      <c r="AR38" s="57"/>
      <c r="AS38" s="57"/>
      <c r="AT38" s="58"/>
      <c r="AU38" s="58"/>
      <c r="AV38" s="58"/>
      <c r="AZ38" s="112"/>
      <c r="BA38" s="113"/>
      <c r="BB38" s="113"/>
      <c r="BC38" s="114"/>
      <c r="BD38" s="113"/>
      <c r="BE38" s="113"/>
      <c r="BF38" s="113"/>
      <c r="BG38" s="58"/>
      <c r="BH38" s="58"/>
      <c r="BK38" s="115"/>
      <c r="BL38" s="57"/>
      <c r="BM38" s="57"/>
      <c r="BP38" s="57"/>
      <c r="BQ38" s="57"/>
      <c r="BS38" s="58"/>
      <c r="BV38" s="115"/>
      <c r="BW38" s="57"/>
      <c r="BX38" s="57"/>
      <c r="BY38" s="57"/>
      <c r="BZ38" s="57"/>
      <c r="CA38" s="65"/>
      <c r="CB38" s="65"/>
    </row>
    <row r="39" spans="1:80" ht="20.25" customHeight="1">
      <c r="A39" s="116"/>
      <c r="B39" s="8" t="s">
        <v>31</v>
      </c>
      <c r="C39" s="8"/>
      <c r="D39" s="31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117"/>
      <c r="AB39" s="117"/>
      <c r="AC39" s="118" t="s">
        <v>6</v>
      </c>
      <c r="AD39" s="156" t="s">
        <v>97</v>
      </c>
      <c r="AE39" s="156"/>
      <c r="AF39" s="119" t="s">
        <v>0</v>
      </c>
      <c r="AG39" s="156">
        <v>11</v>
      </c>
      <c r="AH39" s="156"/>
      <c r="AI39" s="119" t="s">
        <v>1</v>
      </c>
      <c r="AJ39" s="156">
        <v>1</v>
      </c>
      <c r="AK39" s="156"/>
      <c r="AL39" s="117" t="s">
        <v>2</v>
      </c>
      <c r="AM39" s="8"/>
      <c r="AN39" s="120"/>
      <c r="AO39" s="82"/>
      <c r="AP39" s="6"/>
      <c r="AQ39" s="6"/>
      <c r="AR39" s="20"/>
    </row>
    <row r="40" spans="1:80" ht="15.75" customHeight="1">
      <c r="A40" s="121"/>
      <c r="B40" s="122"/>
      <c r="C40" s="123"/>
      <c r="D40" s="3" t="s">
        <v>30</v>
      </c>
      <c r="E40" s="3"/>
      <c r="F40" s="3"/>
      <c r="N40" s="3"/>
      <c r="O40" s="3"/>
      <c r="P40" s="3"/>
      <c r="Q40" s="3"/>
      <c r="AI40" s="80"/>
      <c r="AJ40" s="80"/>
      <c r="AK40" s="80"/>
      <c r="AL40" s="80"/>
      <c r="AM40" s="80"/>
      <c r="AN40" s="124"/>
      <c r="AO40" s="89"/>
      <c r="AT40" s="83"/>
    </row>
    <row r="41" spans="1:80" ht="20.25" customHeight="1">
      <c r="A41" s="121"/>
      <c r="B41" s="122"/>
      <c r="C41" s="123"/>
      <c r="D41" s="3"/>
      <c r="E41" s="3"/>
      <c r="F41" s="3"/>
      <c r="J41" s="125" t="s">
        <v>46</v>
      </c>
      <c r="K41" s="157">
        <v>951</v>
      </c>
      <c r="L41" s="157"/>
      <c r="M41" s="126" t="s">
        <v>47</v>
      </c>
      <c r="N41" s="158">
        <v>8133</v>
      </c>
      <c r="O41" s="158"/>
      <c r="P41" s="158"/>
      <c r="Q41" s="3"/>
      <c r="R41" s="3"/>
      <c r="U41" s="127"/>
      <c r="V41" s="7"/>
      <c r="W41" s="7"/>
      <c r="Z41" s="7"/>
      <c r="AA41" s="7"/>
      <c r="AC41" s="3"/>
      <c r="AF41" s="127" t="s">
        <v>35</v>
      </c>
      <c r="AG41" s="143" t="s">
        <v>113</v>
      </c>
      <c r="AH41" s="144" t="s">
        <v>113</v>
      </c>
      <c r="AI41" s="144" t="s">
        <v>114</v>
      </c>
      <c r="AJ41" s="144" t="s">
        <v>115</v>
      </c>
      <c r="AK41" s="144" t="s">
        <v>113</v>
      </c>
      <c r="AL41" s="145" t="s">
        <v>113</v>
      </c>
      <c r="AM41" s="80"/>
      <c r="AN41" s="124"/>
      <c r="AO41" s="89"/>
      <c r="AT41" s="83"/>
    </row>
    <row r="42" spans="1:80" ht="24" customHeight="1">
      <c r="A42" s="121"/>
      <c r="D42" s="159" t="s">
        <v>32</v>
      </c>
      <c r="E42" s="159"/>
      <c r="F42" s="159"/>
      <c r="G42" s="3" t="s">
        <v>33</v>
      </c>
      <c r="H42" s="3"/>
      <c r="J42" s="160" t="s">
        <v>93</v>
      </c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8"/>
      <c r="AL42" s="18"/>
      <c r="AM42" s="80"/>
      <c r="AN42" s="124"/>
      <c r="AO42" s="89"/>
      <c r="AT42" s="83"/>
    </row>
    <row r="43" spans="1:80" ht="33" customHeight="1">
      <c r="A43" s="121"/>
      <c r="D43" s="159"/>
      <c r="E43" s="159"/>
      <c r="F43" s="159"/>
      <c r="G43" s="3" t="s">
        <v>34</v>
      </c>
      <c r="H43" s="3"/>
      <c r="I43" s="3"/>
      <c r="J43" s="161" t="s">
        <v>94</v>
      </c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28" t="s">
        <v>48</v>
      </c>
      <c r="AL43" s="18"/>
      <c r="AM43" s="3"/>
      <c r="AN43" s="129"/>
    </row>
    <row r="44" spans="1:80" s="9" customFormat="1" ht="18" customHeight="1">
      <c r="A44" s="32"/>
      <c r="B44" s="33"/>
      <c r="C44" s="33"/>
      <c r="D44" s="36"/>
      <c r="E44" s="36"/>
      <c r="F44" s="36"/>
      <c r="G44" s="36"/>
      <c r="H44" s="37" t="s">
        <v>99</v>
      </c>
      <c r="I44" s="130"/>
      <c r="J44" s="131" t="s">
        <v>100</v>
      </c>
      <c r="K44" s="38" t="s">
        <v>101</v>
      </c>
      <c r="L44" s="39" t="s">
        <v>102</v>
      </c>
      <c r="M44" s="39" t="s">
        <v>102</v>
      </c>
      <c r="N44" s="39" t="s">
        <v>103</v>
      </c>
      <c r="O44" s="39" t="s">
        <v>103</v>
      </c>
      <c r="P44" s="39" t="s">
        <v>103</v>
      </c>
      <c r="Q44" s="39" t="s">
        <v>97</v>
      </c>
      <c r="R44" s="39" t="s">
        <v>103</v>
      </c>
      <c r="S44" s="39" t="s">
        <v>103</v>
      </c>
      <c r="T44" s="39" t="s">
        <v>103</v>
      </c>
      <c r="U44" s="39" t="s">
        <v>102</v>
      </c>
      <c r="V44" s="39" t="s">
        <v>103</v>
      </c>
      <c r="W44" s="40" t="s">
        <v>101</v>
      </c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5"/>
      <c r="AT44" s="83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</row>
    <row r="45" spans="1:80" s="9" customFormat="1" ht="20.25" customHeight="1">
      <c r="A45" s="149" t="s">
        <v>40</v>
      </c>
      <c r="B45" s="150"/>
      <c r="C45" s="150"/>
      <c r="D45" s="150"/>
      <c r="E45" s="150"/>
      <c r="F45" s="150"/>
      <c r="G45" s="150"/>
      <c r="H45" s="150"/>
      <c r="I45" s="153" t="s">
        <v>89</v>
      </c>
      <c r="J45" s="153"/>
      <c r="K45" s="153"/>
      <c r="L45" s="153"/>
      <c r="M45" s="153"/>
      <c r="N45" s="153"/>
      <c r="O45" s="154" t="s">
        <v>90</v>
      </c>
      <c r="P45" s="154"/>
      <c r="Q45" s="153" t="s">
        <v>91</v>
      </c>
      <c r="R45" s="153"/>
      <c r="S45" s="153"/>
      <c r="T45" s="153"/>
      <c r="U45" s="153"/>
      <c r="V45" s="154" t="s">
        <v>27</v>
      </c>
      <c r="W45" s="154"/>
      <c r="X45" s="11"/>
      <c r="Y45" s="155" t="s">
        <v>38</v>
      </c>
      <c r="Z45" s="155"/>
      <c r="AA45" s="155"/>
      <c r="AB45" s="132"/>
      <c r="AC45" s="146" t="s">
        <v>37</v>
      </c>
      <c r="AD45" s="146"/>
      <c r="AE45" s="146"/>
      <c r="AF45" s="146"/>
      <c r="AG45" s="147" t="s">
        <v>92</v>
      </c>
      <c r="AH45" s="147"/>
      <c r="AI45" s="147"/>
      <c r="AJ45" s="147"/>
      <c r="AK45" s="147"/>
      <c r="AL45" s="147"/>
      <c r="AM45" s="133"/>
      <c r="AN45" s="134"/>
    </row>
    <row r="46" spans="1:80" s="9" customFormat="1" ht="20.25" customHeight="1" thickBot="1">
      <c r="A46" s="151"/>
      <c r="B46" s="152"/>
      <c r="C46" s="152"/>
      <c r="D46" s="152"/>
      <c r="E46" s="152"/>
      <c r="F46" s="152"/>
      <c r="G46" s="152"/>
      <c r="H46" s="152"/>
      <c r="I46" s="10"/>
      <c r="J46" s="69"/>
      <c r="K46" s="69"/>
      <c r="L46" s="70" t="s">
        <v>106</v>
      </c>
      <c r="M46" s="148" t="s">
        <v>39</v>
      </c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35"/>
    </row>
    <row r="47" spans="1:80" s="71" customFormat="1" ht="19.5" customHeight="1">
      <c r="A47" s="136"/>
      <c r="B47" s="137" t="s">
        <v>104</v>
      </c>
      <c r="C47" s="138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AM47" s="140" t="s">
        <v>51</v>
      </c>
      <c r="AR47" s="72"/>
      <c r="AS47" s="72"/>
      <c r="AT47" s="139"/>
    </row>
    <row r="48" spans="1:80" ht="15" customHeight="1">
      <c r="A48" s="136"/>
      <c r="B48" s="138"/>
      <c r="Y48" s="141"/>
      <c r="AT48" s="83"/>
    </row>
    <row r="49" spans="1:46" ht="15" customHeight="1">
      <c r="Y49" s="141"/>
      <c r="Z49" s="83"/>
      <c r="AA49" s="83"/>
      <c r="AB49" s="83"/>
      <c r="AC49" s="83"/>
      <c r="AD49" s="83"/>
      <c r="AG49" s="83"/>
      <c r="AH49" s="83"/>
      <c r="AI49" s="83"/>
      <c r="AJ49" s="83"/>
      <c r="AK49" s="83"/>
      <c r="AL49" s="83"/>
      <c r="AT49" s="83"/>
    </row>
    <row r="50" spans="1:46" ht="20.25" customHeight="1">
      <c r="A50" s="141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H50" s="89"/>
      <c r="AI50" s="89"/>
      <c r="AJ50" s="89"/>
      <c r="AK50" s="89"/>
      <c r="AL50" s="89"/>
      <c r="AM50" s="83"/>
      <c r="AN50" s="83"/>
      <c r="AR50" s="24" t="s">
        <v>41</v>
      </c>
      <c r="AS50" s="19"/>
      <c r="AT50" s="83"/>
    </row>
    <row r="51" spans="1:46" ht="20.25" customHeight="1">
      <c r="AR51" s="18" t="s">
        <v>55</v>
      </c>
      <c r="AS51" s="19"/>
    </row>
    <row r="52" spans="1:46" ht="20.25" customHeight="1">
      <c r="AR52" s="18" t="s">
        <v>76</v>
      </c>
      <c r="AS52" s="19"/>
    </row>
    <row r="53" spans="1:46" ht="20.25" customHeight="1">
      <c r="AR53" s="18" t="s">
        <v>54</v>
      </c>
      <c r="AS53" s="19"/>
    </row>
    <row r="54" spans="1:46" ht="20.25" customHeight="1">
      <c r="AR54" s="18" t="s">
        <v>77</v>
      </c>
      <c r="AS54" s="19"/>
    </row>
    <row r="55" spans="1:46" ht="20.25" customHeight="1">
      <c r="AR55" s="18" t="s">
        <v>56</v>
      </c>
      <c r="AS55" s="19"/>
    </row>
    <row r="56" spans="1:46" ht="20.25" customHeight="1">
      <c r="AR56" s="18" t="s">
        <v>57</v>
      </c>
      <c r="AS56" s="19"/>
    </row>
    <row r="57" spans="1:46" ht="20.25" customHeight="1">
      <c r="AR57" s="18" t="s">
        <v>58</v>
      </c>
      <c r="AS57" s="19"/>
    </row>
    <row r="58" spans="1:46" ht="20.25" customHeight="1">
      <c r="AR58" s="18" t="s">
        <v>59</v>
      </c>
      <c r="AS58" s="19"/>
    </row>
    <row r="59" spans="1:46" ht="20.25" customHeight="1">
      <c r="AR59" s="18" t="s">
        <v>60</v>
      </c>
      <c r="AS59" s="19"/>
    </row>
    <row r="60" spans="1:46" ht="20.25" customHeight="1">
      <c r="AR60" s="18" t="s">
        <v>61</v>
      </c>
      <c r="AS60" s="19"/>
    </row>
    <row r="61" spans="1:46" ht="20.25" customHeight="1">
      <c r="AR61" s="18" t="s">
        <v>62</v>
      </c>
    </row>
    <row r="62" spans="1:46" ht="20.25" customHeight="1">
      <c r="AR62" s="18" t="s">
        <v>63</v>
      </c>
    </row>
    <row r="63" spans="1:46" ht="20.25" customHeight="1">
      <c r="AR63" s="18" t="s">
        <v>64</v>
      </c>
    </row>
    <row r="64" spans="1:46" ht="20.25" customHeight="1">
      <c r="AR64" s="18" t="s">
        <v>65</v>
      </c>
    </row>
    <row r="65" spans="1:52" ht="20.25" customHeight="1">
      <c r="AR65" s="18" t="s">
        <v>66</v>
      </c>
    </row>
    <row r="66" spans="1:52" ht="20.25" customHeight="1">
      <c r="AR66" s="18" t="s">
        <v>67</v>
      </c>
    </row>
    <row r="67" spans="1:52" ht="20.25" customHeight="1">
      <c r="AR67" s="18" t="s">
        <v>78</v>
      </c>
    </row>
    <row r="68" spans="1:52" s="18" customFormat="1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8" t="s">
        <v>68</v>
      </c>
      <c r="AT68" s="1"/>
      <c r="AU68" s="1"/>
      <c r="AV68" s="1"/>
      <c r="AW68" s="1"/>
      <c r="AX68" s="1"/>
      <c r="AY68" s="1"/>
      <c r="AZ68" s="1"/>
    </row>
    <row r="69" spans="1:52" s="18" customFormat="1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8" t="s">
        <v>69</v>
      </c>
      <c r="AT69" s="1"/>
      <c r="AU69" s="1"/>
      <c r="AV69" s="1"/>
      <c r="AW69" s="1"/>
      <c r="AX69" s="1"/>
      <c r="AY69" s="1"/>
      <c r="AZ69" s="1"/>
    </row>
    <row r="70" spans="1:52" s="18" customFormat="1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8" t="s">
        <v>70</v>
      </c>
      <c r="AT70" s="1"/>
      <c r="AU70" s="1"/>
      <c r="AV70" s="1"/>
      <c r="AW70" s="1"/>
      <c r="AX70" s="1"/>
      <c r="AY70" s="1"/>
      <c r="AZ70" s="1"/>
    </row>
    <row r="71" spans="1:52" s="18" customFormat="1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8" t="s">
        <v>71</v>
      </c>
      <c r="AT71" s="1"/>
      <c r="AU71" s="1"/>
      <c r="AV71" s="1"/>
      <c r="AW71" s="1"/>
      <c r="AX71" s="1"/>
      <c r="AY71" s="1"/>
      <c r="AZ71" s="1"/>
    </row>
    <row r="72" spans="1:52" s="18" customFormat="1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8" t="s">
        <v>72</v>
      </c>
      <c r="AT72" s="1"/>
      <c r="AU72" s="1"/>
      <c r="AV72" s="1"/>
      <c r="AW72" s="1"/>
      <c r="AX72" s="1"/>
      <c r="AY72" s="1"/>
      <c r="AZ72" s="1"/>
    </row>
    <row r="73" spans="1:52" s="18" customFormat="1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8" t="s">
        <v>73</v>
      </c>
      <c r="AT73" s="1"/>
      <c r="AU73" s="1"/>
      <c r="AV73" s="1"/>
      <c r="AW73" s="1"/>
      <c r="AX73" s="1"/>
      <c r="AY73" s="1"/>
      <c r="AZ73" s="1"/>
    </row>
    <row r="74" spans="1:52" s="18" customFormat="1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8" t="s">
        <v>74</v>
      </c>
      <c r="AT74" s="1"/>
      <c r="AU74" s="1"/>
      <c r="AV74" s="1"/>
      <c r="AW74" s="1"/>
      <c r="AX74" s="1"/>
      <c r="AY74" s="1"/>
      <c r="AZ74" s="1"/>
    </row>
    <row r="75" spans="1:52" s="18" customFormat="1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8" t="s">
        <v>79</v>
      </c>
      <c r="AT75" s="1"/>
      <c r="AU75" s="1"/>
      <c r="AV75" s="1"/>
      <c r="AW75" s="1"/>
      <c r="AX75" s="1"/>
      <c r="AY75" s="1"/>
      <c r="AZ75" s="1"/>
    </row>
    <row r="76" spans="1:52" s="18" customFormat="1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8" t="s">
        <v>80</v>
      </c>
      <c r="AT76" s="1"/>
      <c r="AU76" s="1"/>
      <c r="AV76" s="1"/>
      <c r="AW76" s="1"/>
      <c r="AX76" s="1"/>
      <c r="AY76" s="1"/>
      <c r="AZ76" s="1"/>
    </row>
    <row r="77" spans="1:52" s="18" customFormat="1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8" t="s">
        <v>75</v>
      </c>
      <c r="AT77" s="1"/>
      <c r="AU77" s="1"/>
      <c r="AV77" s="1"/>
      <c r="AW77" s="1"/>
      <c r="AX77" s="1"/>
      <c r="AY77" s="1"/>
      <c r="AZ77" s="1"/>
    </row>
    <row r="79" spans="1:52" s="18" customFormat="1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8" t="s">
        <v>81</v>
      </c>
      <c r="AT79" s="1"/>
      <c r="AU79" s="1"/>
      <c r="AV79" s="1"/>
      <c r="AW79" s="1"/>
      <c r="AX79" s="1"/>
      <c r="AY79" s="1"/>
      <c r="AZ79" s="1"/>
    </row>
    <row r="80" spans="1:52" s="18" customFormat="1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8" t="s">
        <v>87</v>
      </c>
      <c r="AT80" s="1"/>
      <c r="AU80" s="1"/>
      <c r="AV80" s="1"/>
      <c r="AW80" s="1"/>
      <c r="AX80" s="1"/>
      <c r="AY80" s="1"/>
      <c r="AZ80" s="1"/>
    </row>
    <row r="81" spans="1:52" s="18" customFormat="1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8" t="s">
        <v>82</v>
      </c>
      <c r="AT81" s="1"/>
      <c r="AU81" s="1"/>
      <c r="AV81" s="1"/>
      <c r="AW81" s="1"/>
      <c r="AX81" s="1"/>
      <c r="AY81" s="1"/>
      <c r="AZ81" s="1"/>
    </row>
    <row r="82" spans="1:52" s="18" customFormat="1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8" t="s">
        <v>83</v>
      </c>
      <c r="AT82" s="1"/>
      <c r="AU82" s="1"/>
      <c r="AV82" s="1"/>
      <c r="AW82" s="1"/>
      <c r="AX82" s="1"/>
      <c r="AY82" s="1"/>
      <c r="AZ82" s="1"/>
    </row>
    <row r="83" spans="1:52" s="18" customFormat="1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8" t="s">
        <v>84</v>
      </c>
      <c r="AT83" s="1"/>
      <c r="AU83" s="1"/>
      <c r="AV83" s="1"/>
      <c r="AW83" s="1"/>
      <c r="AX83" s="1"/>
      <c r="AY83" s="1"/>
      <c r="AZ83" s="1"/>
    </row>
    <row r="84" spans="1:52" s="18" customFormat="1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8" t="s">
        <v>85</v>
      </c>
      <c r="AT84" s="1"/>
      <c r="AU84" s="1"/>
      <c r="AV84" s="1"/>
      <c r="AW84" s="1"/>
      <c r="AX84" s="1"/>
      <c r="AY84" s="1"/>
      <c r="AZ84" s="1"/>
    </row>
    <row r="85" spans="1:52" s="18" customFormat="1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8" t="s">
        <v>86</v>
      </c>
      <c r="AT85" s="1"/>
      <c r="AU85" s="1"/>
      <c r="AV85" s="1"/>
      <c r="AW85" s="1"/>
      <c r="AX85" s="1"/>
      <c r="AY85" s="1"/>
      <c r="AZ85" s="1"/>
    </row>
    <row r="86" spans="1:52" s="18" customFormat="1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T86" s="1"/>
      <c r="AU86" s="1"/>
      <c r="AV86" s="1"/>
      <c r="AW86" s="1"/>
      <c r="AX86" s="1"/>
      <c r="AY86" s="1"/>
      <c r="AZ86" s="1"/>
    </row>
    <row r="87" spans="1:52" s="18" customFormat="1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T87" s="1"/>
      <c r="AU87" s="1"/>
      <c r="AV87" s="1"/>
      <c r="AW87" s="1"/>
      <c r="AX87" s="1"/>
      <c r="AY87" s="1"/>
      <c r="AZ87" s="1"/>
    </row>
    <row r="88" spans="1:52" s="18" customFormat="1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T88" s="1"/>
      <c r="AU88" s="1"/>
      <c r="AV88" s="1"/>
      <c r="AW88" s="1"/>
      <c r="AX88" s="1"/>
      <c r="AY88" s="1"/>
      <c r="AZ88" s="1"/>
    </row>
    <row r="89" spans="1:52" s="18" customFormat="1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T89" s="1"/>
      <c r="AU89" s="1"/>
      <c r="AV89" s="1"/>
      <c r="AW89" s="1"/>
      <c r="AX89" s="1"/>
      <c r="AY89" s="1"/>
      <c r="AZ89" s="1"/>
    </row>
    <row r="90" spans="1:52" s="18" customFormat="1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T90" s="1"/>
      <c r="AU90" s="1"/>
      <c r="AV90" s="1"/>
      <c r="AW90" s="1"/>
      <c r="AX90" s="1"/>
      <c r="AY90" s="1"/>
      <c r="AZ90" s="1"/>
    </row>
    <row r="91" spans="1:52" s="18" customFormat="1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T91" s="1"/>
      <c r="AU91" s="1"/>
      <c r="AV91" s="1"/>
      <c r="AW91" s="1"/>
      <c r="AX91" s="1"/>
      <c r="AY91" s="1"/>
      <c r="AZ91" s="1"/>
    </row>
  </sheetData>
  <sheetProtection sheet="1" objects="1" scenarios="1"/>
  <mergeCells count="182">
    <mergeCell ref="AA38:AF38"/>
    <mergeCell ref="AA37:AF37"/>
    <mergeCell ref="AA36:AF36"/>
    <mergeCell ref="N38:S38"/>
    <mergeCell ref="N37:S37"/>
    <mergeCell ref="N36:S36"/>
    <mergeCell ref="AJ31:AN31"/>
    <mergeCell ref="E32:S32"/>
    <mergeCell ref="T32:V32"/>
    <mergeCell ref="W32:Z32"/>
    <mergeCell ref="AA32:AF32"/>
    <mergeCell ref="AG32:AI32"/>
    <mergeCell ref="AJ32:AN32"/>
    <mergeCell ref="AG34:AI34"/>
    <mergeCell ref="AJ34:AN34"/>
    <mergeCell ref="AJ33:AN33"/>
    <mergeCell ref="AJ25:AN25"/>
    <mergeCell ref="E28:S28"/>
    <mergeCell ref="T28:V28"/>
    <mergeCell ref="W28:Z28"/>
    <mergeCell ref="AA28:AF28"/>
    <mergeCell ref="AG28:AI28"/>
    <mergeCell ref="AJ28:AN28"/>
    <mergeCell ref="AG30:AI30"/>
    <mergeCell ref="AJ30:AN30"/>
    <mergeCell ref="A1:AN1"/>
    <mergeCell ref="U3:Y3"/>
    <mergeCell ref="Z3:AB3"/>
    <mergeCell ref="AC3:AD3"/>
    <mergeCell ref="AE3:AF3"/>
    <mergeCell ref="AG3:AH3"/>
    <mergeCell ref="AI3:AJ3"/>
    <mergeCell ref="AK3:AL3"/>
    <mergeCell ref="AM3:AN3"/>
    <mergeCell ref="AC4:AF4"/>
    <mergeCell ref="AG4:AJ4"/>
    <mergeCell ref="AK4:AN4"/>
    <mergeCell ref="A5:F7"/>
    <mergeCell ref="G5:L7"/>
    <mergeCell ref="M5:P7"/>
    <mergeCell ref="Q5:T7"/>
    <mergeCell ref="U5:X7"/>
    <mergeCell ref="Y5:AB7"/>
    <mergeCell ref="AC5:AF7"/>
    <mergeCell ref="A4:F4"/>
    <mergeCell ref="G4:L4"/>
    <mergeCell ref="M4:P4"/>
    <mergeCell ref="Q4:T4"/>
    <mergeCell ref="U4:X4"/>
    <mergeCell ref="Y4:AB4"/>
    <mergeCell ref="AG5:AJ7"/>
    <mergeCell ref="AK5:AN7"/>
    <mergeCell ref="A8:C9"/>
    <mergeCell ref="D8:E9"/>
    <mergeCell ref="F8:H9"/>
    <mergeCell ref="J8:K8"/>
    <mergeCell ref="L8:X8"/>
    <mergeCell ref="Z8:AB9"/>
    <mergeCell ref="AC8:AN9"/>
    <mergeCell ref="A12:E12"/>
    <mergeCell ref="F12:P12"/>
    <mergeCell ref="Q12:U12"/>
    <mergeCell ref="V12:AF12"/>
    <mergeCell ref="AG12:AI12"/>
    <mergeCell ref="AJ12:AN12"/>
    <mergeCell ref="A10:E11"/>
    <mergeCell ref="F10:M11"/>
    <mergeCell ref="N10:O10"/>
    <mergeCell ref="P10:X11"/>
    <mergeCell ref="Y10:AG11"/>
    <mergeCell ref="AH10:AN11"/>
    <mergeCell ref="N11:O11"/>
    <mergeCell ref="AI13:AN13"/>
    <mergeCell ref="E14:J14"/>
    <mergeCell ref="K14:P14"/>
    <mergeCell ref="Q14:V14"/>
    <mergeCell ref="W14:AB14"/>
    <mergeCell ref="AC14:AH14"/>
    <mergeCell ref="AI14:AN14"/>
    <mergeCell ref="A13:D17"/>
    <mergeCell ref="E13:J13"/>
    <mergeCell ref="K13:P13"/>
    <mergeCell ref="Q13:V13"/>
    <mergeCell ref="W13:AB13"/>
    <mergeCell ref="AC13:AH13"/>
    <mergeCell ref="E15:J15"/>
    <mergeCell ref="K15:P15"/>
    <mergeCell ref="Q15:V15"/>
    <mergeCell ref="W15:AB15"/>
    <mergeCell ref="E17:J17"/>
    <mergeCell ref="K17:P17"/>
    <mergeCell ref="Q17:V17"/>
    <mergeCell ref="W17:AB17"/>
    <mergeCell ref="AC17:AH17"/>
    <mergeCell ref="AI17:AN17"/>
    <mergeCell ref="AC15:AH15"/>
    <mergeCell ref="AI15:AN15"/>
    <mergeCell ref="E16:J16"/>
    <mergeCell ref="K16:P16"/>
    <mergeCell ref="Q16:V16"/>
    <mergeCell ref="W16:AB16"/>
    <mergeCell ref="AC16:AH16"/>
    <mergeCell ref="AI16:AN16"/>
    <mergeCell ref="A26:D26"/>
    <mergeCell ref="A18:AN18"/>
    <mergeCell ref="M20:O22"/>
    <mergeCell ref="P20:AA22"/>
    <mergeCell ref="G21:K22"/>
    <mergeCell ref="A25:D25"/>
    <mergeCell ref="E25:S25"/>
    <mergeCell ref="E26:S26"/>
    <mergeCell ref="AJ26:AN26"/>
    <mergeCell ref="AG26:AI26"/>
    <mergeCell ref="AA26:AF26"/>
    <mergeCell ref="W26:Z26"/>
    <mergeCell ref="T26:V26"/>
    <mergeCell ref="T25:V25"/>
    <mergeCell ref="W25:Z25"/>
    <mergeCell ref="AA25:AF25"/>
    <mergeCell ref="AG25:AI25"/>
    <mergeCell ref="A28:D28"/>
    <mergeCell ref="A27:D27"/>
    <mergeCell ref="E27:S27"/>
    <mergeCell ref="AJ27:AN27"/>
    <mergeCell ref="AG27:AI27"/>
    <mergeCell ref="AA27:AF27"/>
    <mergeCell ref="W27:Z27"/>
    <mergeCell ref="T27:V27"/>
    <mergeCell ref="A30:D30"/>
    <mergeCell ref="A29:D29"/>
    <mergeCell ref="E29:S29"/>
    <mergeCell ref="T29:V29"/>
    <mergeCell ref="W29:Z29"/>
    <mergeCell ref="AA29:AF29"/>
    <mergeCell ref="AG29:AI29"/>
    <mergeCell ref="AJ29:AN29"/>
    <mergeCell ref="E30:S30"/>
    <mergeCell ref="T30:V30"/>
    <mergeCell ref="W30:Z30"/>
    <mergeCell ref="AA30:AF30"/>
    <mergeCell ref="A32:D32"/>
    <mergeCell ref="A31:D31"/>
    <mergeCell ref="A34:D34"/>
    <mergeCell ref="A33:D33"/>
    <mergeCell ref="E33:S33"/>
    <mergeCell ref="T33:V33"/>
    <mergeCell ref="W33:Z33"/>
    <mergeCell ref="AA33:AF33"/>
    <mergeCell ref="AG33:AI33"/>
    <mergeCell ref="E31:S31"/>
    <mergeCell ref="T31:V31"/>
    <mergeCell ref="W31:Z31"/>
    <mergeCell ref="AA31:AF31"/>
    <mergeCell ref="AG31:AI31"/>
    <mergeCell ref="E34:S34"/>
    <mergeCell ref="T34:V34"/>
    <mergeCell ref="W34:Z34"/>
    <mergeCell ref="AA34:AF34"/>
    <mergeCell ref="A35:D35"/>
    <mergeCell ref="AC45:AF45"/>
    <mergeCell ref="AG45:AL45"/>
    <mergeCell ref="M46:AM46"/>
    <mergeCell ref="A45:H46"/>
    <mergeCell ref="I45:N45"/>
    <mergeCell ref="O45:P45"/>
    <mergeCell ref="Q45:U45"/>
    <mergeCell ref="V45:W45"/>
    <mergeCell ref="Y45:AA45"/>
    <mergeCell ref="AD39:AE39"/>
    <mergeCell ref="AG39:AH39"/>
    <mergeCell ref="AJ39:AK39"/>
    <mergeCell ref="K41:L41"/>
    <mergeCell ref="N41:P41"/>
    <mergeCell ref="D42:F43"/>
    <mergeCell ref="J42:AJ42"/>
    <mergeCell ref="J43:AJ43"/>
    <mergeCell ref="E35:S35"/>
    <mergeCell ref="T35:V35"/>
    <mergeCell ref="W35:Z35"/>
    <mergeCell ref="AA35:AF35"/>
    <mergeCell ref="AG35:AI35"/>
    <mergeCell ref="AJ35:AN35"/>
  </mergeCells>
  <phoneticPr fontId="1"/>
  <conditionalFormatting sqref="T26:T35 W26:W35">
    <cfRule type="cellIs" dxfId="6" priority="2" stopIfTrue="1" operator="lessThan">
      <formula>0</formula>
    </cfRule>
  </conditionalFormatting>
  <conditionalFormatting sqref="X36:X38">
    <cfRule type="cellIs" dxfId="5" priority="7" stopIfTrue="1" operator="lessThan">
      <formula>0</formula>
    </cfRule>
  </conditionalFormatting>
  <conditionalFormatting sqref="AA26:AA38">
    <cfRule type="cellIs" dxfId="4" priority="1" stopIfTrue="1" operator="lessThan">
      <formula>0</formula>
    </cfRule>
  </conditionalFormatting>
  <conditionalFormatting sqref="AG26:AG35">
    <cfRule type="cellIs" dxfId="3" priority="3" operator="equal">
      <formula>"不課税"</formula>
    </cfRule>
    <cfRule type="cellIs" dxfId="2" priority="4" operator="equal">
      <formula>"非課税"</formula>
    </cfRule>
    <cfRule type="cellIs" dxfId="1" priority="5" operator="equal">
      <formula>0.08</formula>
    </cfRule>
    <cfRule type="containsText" dxfId="0" priority="6" operator="containsText" text="軽減 8%">
      <formula>NOT(ISERROR(SEARCH("軽減 8%",AG26)))</formula>
    </cfRule>
  </conditionalFormatting>
  <dataValidations count="5">
    <dataValidation type="list" allowBlank="1" showInputMessage="1" showErrorMessage="1" sqref="AG26:AG35" xr:uid="{EC877458-6F1D-4478-8F2F-32BAE546BB59}">
      <formula1>"10％,軽減 8%,非課税,不課税"</formula1>
    </dataValidation>
    <dataValidation imeMode="halfAlpha" allowBlank="1" showInputMessage="1" showErrorMessage="1" sqref="AG49 AI49 AK49 I3 M3 Q3 AJ39:AJ40 AK3 AL40 AC3 AG3 AD39 AG39 AG45 J44:W44 CB37 BZ37" xr:uid="{FDA4E1E1-AD4D-438F-860E-CD04BF915BE8}"/>
    <dataValidation type="list" allowBlank="1" showInputMessage="1" sqref="F12:P12" xr:uid="{A28A995A-9683-43E3-991E-4B0F2696A691}">
      <formula1>$AR$13:$AR$15</formula1>
    </dataValidation>
    <dataValidation type="list" allowBlank="1" showInputMessage="1" sqref="V12:AF12" xr:uid="{8F2A75AE-8758-4689-A19B-EB6E52D65B32}">
      <formula1>$AR$51:$AR$85</formula1>
    </dataValidation>
    <dataValidation type="list" allowBlank="1" showInputMessage="1" sqref="D8:E9" xr:uid="{4640D4D5-0B2C-4098-819C-262E03D9F9EA}">
      <formula1>"５,６,７,８,９,10,11,12"</formula1>
    </dataValidation>
  </dataValidations>
  <pageMargins left="0.31496062992125984" right="0.19685039370078741" top="0.35433070866141736" bottom="0.23622047244094491" header="0.19685039370078741" footer="0.19685039370078741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支出決議書(税込) 入力用</vt:lpstr>
      <vt:lpstr>支出決議書(税込) 【入力例】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3899</cp:lastModifiedBy>
  <cp:lastPrinted>2023-07-24T06:10:56Z</cp:lastPrinted>
  <dcterms:created xsi:type="dcterms:W3CDTF">2008-04-07T08:07:46Z</dcterms:created>
  <dcterms:modified xsi:type="dcterms:W3CDTF">2023-07-25T07:26:55Z</dcterms:modified>
</cp:coreProperties>
</file>